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3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<sst xmlns="http://schemas.openxmlformats.org/spreadsheetml/2006/main" count="845" uniqueCount="435">
  <si>
    <t>ПРИЛОЖЕНИЕ</t>
  </si>
  <si>
    <t xml:space="preserve"> </t>
  </si>
  <si>
    <t>Коды</t>
  </si>
  <si>
    <t xml:space="preserve">Форма по ОКУД </t>
  </si>
  <si>
    <t>0505307</t>
  </si>
  <si>
    <t xml:space="preserve">Дата </t>
  </si>
  <si>
    <t xml:space="preserve">Дата формирования </t>
  </si>
  <si>
    <t>Наименование финансового органа</t>
  </si>
  <si>
    <t>(органа управления государственного внебюджетного фонда)</t>
  </si>
  <si>
    <t xml:space="preserve">Глава по БК </t>
  </si>
  <si>
    <t>Наименование бюджета</t>
  </si>
  <si>
    <t xml:space="preserve">по ОКТМО </t>
  </si>
  <si>
    <t xml:space="preserve">по ОКЕИ </t>
  </si>
  <si>
    <t>385</t>
  </si>
  <si>
    <t>Номер реестровой записи</t>
  </si>
  <si>
    <t>Наименование группы источников доходов бюджетов / наименование источника дохода бюджета</t>
  </si>
  <si>
    <t xml:space="preserve">Классификация доходов бюджетов </t>
  </si>
  <si>
    <t>Наименование главного администратора доходов бюджета</t>
  </si>
  <si>
    <t xml:space="preserve">Код строки </t>
  </si>
  <si>
    <t>Прогноз доходов бюджета</t>
  </si>
  <si>
    <t xml:space="preserve">код </t>
  </si>
  <si>
    <t xml:space="preserve">наименование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</si>
  <si>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</si>
  <si>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</si>
  <si>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</si>
  <si>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</si>
  <si>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</si>
  <si>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</si>
  <si>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</si>
  <si>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</si>
  <si>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</si>
  <si>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</si>
  <si>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</si>
  <si>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</si>
  <si>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0100 </t>
  </si>
  <si>
    <t xml:space="preserve">Итого </t>
  </si>
  <si>
    <t xml:space="preserve">9000 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</si>
  <si>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</si>
  <si>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</si>
  <si>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</si>
  <si>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</si>
  <si>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</si>
  <si>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 20</t>
  </si>
  <si>
    <t>ГОД И ПЛАНОВЫЙ ПЕРИОД 20</t>
  </si>
  <si>
    <t>И 20</t>
  </si>
  <si>
    <t>ГОДОВ</t>
  </si>
  <si>
    <t>на "</t>
  </si>
  <si>
    <t>"</t>
  </si>
  <si>
    <t>20</t>
  </si>
  <si>
    <t>г.</t>
  </si>
  <si>
    <t>на 20</t>
  </si>
  <si>
    <t xml:space="preserve">г. (очередной финансовый год) </t>
  </si>
  <si>
    <t xml:space="preserve">г. (первый год планового периода) </t>
  </si>
  <si>
    <t xml:space="preserve">г. (второй год планового периода) </t>
  </si>
  <si>
    <t>(текущий финансовый год)</t>
  </si>
  <si>
    <t>Оценка исполнения</t>
  </si>
  <si>
    <t xml:space="preserve">(текущий финансовый год) </t>
  </si>
  <si>
    <t>г.)</t>
  </si>
  <si>
    <t>Кассовые поступления в текущем финансовом году (по состоянию на</t>
  </si>
  <si>
    <t>к постановлению администрации</t>
  </si>
  <si>
    <t>от ______________№_______</t>
  </si>
  <si>
    <t>21</t>
  </si>
  <si>
    <t>01</t>
  </si>
  <si>
    <t>Комитет финансов администрации МО "Всеволожский муниципальный район" Ленинградской области</t>
  </si>
  <si>
    <t>МО Колтушское сельское поселение Всеволожского муниципального района Ленинградской области</t>
  </si>
  <si>
    <t>41612416</t>
  </si>
  <si>
    <t>1</t>
  </si>
  <si>
    <t xml:space="preserve"> Федеральная налоговая служба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</si>
  <si>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</si>
  <si>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Единица измерения: тыс. руб</t>
  </si>
  <si>
    <t>Налоговые и неналоговые доходы/Налоговые доходы</t>
  </si>
  <si>
    <t>Налоги на прибыль, доходы</t>
  </si>
  <si>
    <t>Налог на доходы физических лиц</t>
  </si>
  <si>
    <t>1.1.1.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</si>
  <si>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</si>
  <si>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</si>
  <si>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182 10100000000000000</t>
  </si>
  <si>
    <t>182 10102000010000110</t>
  </si>
  <si>
    <t>182 10102010010000110</t>
  </si>
  <si>
    <t>182 10102010011000110</t>
  </si>
  <si>
    <t>182 10102010012100110</t>
  </si>
  <si>
    <t>1.1.1.1.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</si>
  <si>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</si>
  <si>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</si>
  <si>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2</t>
  </si>
  <si>
    <t>3</t>
  </si>
  <si>
    <t>4</t>
  </si>
  <si>
    <t>5</t>
  </si>
  <si>
    <t>6</t>
  </si>
  <si>
    <t>7</t>
  </si>
  <si>
    <t xml:space="preserve"> 182 10102010015000110</t>
  </si>
  <si>
    <t xml:space="preserve"> 182 10102030010000110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</si>
  <si>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</si>
  <si>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182 10102020010000110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</si>
  <si>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</si>
  <si>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182 10102020011000110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</si>
  <si>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</si>
  <si>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182 10102020012100110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</si>
  <si>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</si>
  <si>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182 10102020013000110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</si>
  <si>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</si>
  <si>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182 10102030011000110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</si>
  <si>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</si>
  <si>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182 10102030012100110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</si>
  <si>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</si>
  <si>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 182 10102030013000110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</si>
  <si>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</si>
  <si>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182 10102030014000110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</si>
  <si>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</si>
  <si>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1.1</t>
  </si>
  <si>
    <t>1.1.1.2</t>
  </si>
  <si>
    <t>1.1.1.3</t>
  </si>
  <si>
    <t>1.1.2</t>
  </si>
  <si>
    <t>1.1.2.1</t>
  </si>
  <si>
    <t>1.1.2.2.</t>
  </si>
  <si>
    <t>1.1.2.3</t>
  </si>
  <si>
    <t>1.1.3</t>
  </si>
  <si>
    <t>1.1.3.1.</t>
  </si>
  <si>
    <t>1.1.3.2</t>
  </si>
  <si>
    <t>1.1.3.3.</t>
  </si>
  <si>
    <t>1.1.3.4</t>
  </si>
  <si>
    <t xml:space="preserve"> 100 10300000000000000</t>
  </si>
  <si>
    <t xml:space="preserve"> НАЛОГИ НА ТОВАРЫ (РАБОТЫ, УСЛУГИ), РЕАЛИЗУЕМЫЕ НА ТЕРРИТОРИИ РОССИЙСКОЙ ФЕДЕРАЦИИ</t>
  </si>
  <si>
    <t>Федеральное казначейство</t>
  </si>
  <si>
    <t>2.1.</t>
  </si>
  <si>
    <t>2.1.1.</t>
  </si>
  <si>
    <t>2.1.2.</t>
  </si>
  <si>
    <t>2.1.3.</t>
  </si>
  <si>
    <t>2.1.4.</t>
  </si>
  <si>
    <t xml:space="preserve"> 100 10302000010000110</t>
  </si>
  <si>
    <t xml:space="preserve"> Акцизы по подакцизным товарам (продукции), производимым на территории Российской Федерации</t>
  </si>
  <si>
    <t xml:space="preserve"> 100 10302230010000110</t>
  </si>
  <si>
    <t xml:space="preserve"> 100 10302240010000110</t>
  </si>
  <si>
    <t xml:space="preserve"> 100 10302250010000110</t>
  </si>
  <si>
    <t xml:space="preserve"> 100 10302260010000110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</si>
  <si>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</si>
  <si>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</si>
  <si>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</si>
  <si>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</si>
  <si>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182 10500000000000000</t>
  </si>
  <si>
    <t xml:space="preserve"> НАЛОГИ НА СОВОКУПНЫЙ ДОХОД</t>
  </si>
  <si>
    <t>3.1.</t>
  </si>
  <si>
    <t>3.1.1.</t>
  </si>
  <si>
    <t>3.1.1.1.</t>
  </si>
  <si>
    <t>3.1.1.2.</t>
  </si>
  <si>
    <t xml:space="preserve"> 182 10503000010000110</t>
  </si>
  <si>
    <t xml:space="preserve"> 182 10503010010000110</t>
  </si>
  <si>
    <t xml:space="preserve"> 182 10503010011000110</t>
  </si>
  <si>
    <t xml:space="preserve"> 182 10503010013000110</t>
  </si>
  <si>
    <t xml:space="preserve"> Единый сельскохозяйственный налог</t>
  </si>
  <si>
    <t xml:space="preserve">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</si>
  <si>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</si>
  <si>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 xml:space="preserve"> 182 10600000000000000</t>
  </si>
  <si>
    <t xml:space="preserve"> НАЛОГИ НА ИМУЩЕСТВО</t>
  </si>
  <si>
    <t xml:space="preserve"> 182 10601000000000110</t>
  </si>
  <si>
    <t xml:space="preserve"> Налог на имущество физических лиц</t>
  </si>
  <si>
    <t xml:space="preserve"> 182 10601030100000110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</si>
  <si>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</si>
  <si>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4.1.</t>
  </si>
  <si>
    <t>4.1.1.</t>
  </si>
  <si>
    <t>4.1.1.1.</t>
  </si>
  <si>
    <t>4.1.1.2.</t>
  </si>
  <si>
    <t>4.1.1.3.</t>
  </si>
  <si>
    <t>4.1.1.4.</t>
  </si>
  <si>
    <t xml:space="preserve"> 182 10601030101000110</t>
  </si>
  <si>
    <t xml:space="preserve"> 182 10601030102100110</t>
  </si>
  <si>
    <t xml:space="preserve"> 182 10601030104000110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</si>
  <si>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</si>
  <si>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</si>
  <si>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</si>
  <si>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4.2.</t>
  </si>
  <si>
    <t xml:space="preserve"> 182 10606000000000110</t>
  </si>
  <si>
    <t xml:space="preserve"> Земельный налог</t>
  </si>
  <si>
    <t>4.2.1.</t>
  </si>
  <si>
    <t>4.2.1.1.</t>
  </si>
  <si>
    <t>4.2.2.</t>
  </si>
  <si>
    <t>4.2.2.1</t>
  </si>
  <si>
    <t xml:space="preserve"> 182 10606030000000110</t>
  </si>
  <si>
    <t xml:space="preserve"> 182 10606033100000110</t>
  </si>
  <si>
    <t xml:space="preserve"> Земельный налог с организаций</t>
  </si>
  <si>
    <t xml:space="preserve"> Земельный налог с организаций, обладающих земельным участком, расположенным в границах сельских поселений</t>
  </si>
  <si>
    <t xml:space="preserve"> 182 10606040000000110</t>
  </si>
  <si>
    <t xml:space="preserve"> 182 10606043100000110</t>
  </si>
  <si>
    <t xml:space="preserve"> 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</si>
  <si>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</si>
  <si>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доходы/неналоговые доходы</t>
  </si>
  <si>
    <t xml:space="preserve"> 001 11100000000000000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</si>
  <si>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</si>
  <si>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администрация муниципального образования Колтушское сельское поселение Всеволожского муниципального района Ленинградской области</t>
  </si>
  <si>
    <t>001 11105000000000120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</si>
  <si>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</si>
  <si>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001 11105020000000120 </t>
  </si>
  <si>
    <t xml:space="preserve">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</si>
  <si>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001 11105025100000120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</si>
  <si>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</si>
  <si>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001 11105030000000120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</si>
  <si>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</si>
  <si>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001 11105035100000120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</si>
  <si>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</si>
  <si>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001 11105070000000120</t>
  </si>
  <si>
    <t xml:space="preserve">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</si>
  <si>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001 11105075100000120</t>
  </si>
  <si>
    <t xml:space="preserve"> Доходы от сдачи в аренду имущества, составляющего казну сельских поселений (за исключением земельных участков)</t>
  </si>
  <si>
    <t xml:space="preserve"> 001 11105300000000120</t>
  </si>
  <si>
    <t xml:space="preserve">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</si>
  <si>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001 11105320000000120</t>
  </si>
  <si>
    <t xml:space="preserve">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</si>
  <si>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001 11107000000000120</t>
  </si>
  <si>
    <t xml:space="preserve"> Платежи от государственных и муниципальных унитарных предприятий</t>
  </si>
  <si>
    <t xml:space="preserve"> 001 11109000000000120</t>
  </si>
  <si>
    <t xml:space="preserve"> 001 11109040000000120</t>
  </si>
  <si>
    <t xml:space="preserve"> 001 11109045100000120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</si>
  <si>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</si>
  <si>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</si>
  <si>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</si>
  <si>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6.1.</t>
  </si>
  <si>
    <t>6.1.1.</t>
  </si>
  <si>
    <t>6.1.1.1.</t>
  </si>
  <si>
    <t>6.2.</t>
  </si>
  <si>
    <t>6.2.1.</t>
  </si>
  <si>
    <t xml:space="preserve"> ДОХОДЫ ОТ ОКАЗАНИЯ ПЛАТНЫХ УСЛУГ (РАБОТ) И КОМПЕНСАЦИИ ЗАТРАТ ГОСУДАРСТВА</t>
  </si>
  <si>
    <t xml:space="preserve"> 001 11300000000000000</t>
  </si>
  <si>
    <t xml:space="preserve"> 001 11301000000000130</t>
  </si>
  <si>
    <t xml:space="preserve"> 001 11301990000000130</t>
  </si>
  <si>
    <t xml:space="preserve"> 001 11301995100000130</t>
  </si>
  <si>
    <t xml:space="preserve"> 001 11302000000000130</t>
  </si>
  <si>
    <t xml:space="preserve"> 001 11302990000000130</t>
  </si>
  <si>
    <t xml:space="preserve"> 001 11302995100000130</t>
  </si>
  <si>
    <t xml:space="preserve"> Доходы от оказания платных услуг (работ)</t>
  </si>
  <si>
    <t xml:space="preserve"> Прочие доходы от оказания платных услуг (работ)</t>
  </si>
  <si>
    <t xml:space="preserve"> Прочие доходы от оказания платных услуг (работ) получателями средств бюджетов сельских поселений</t>
  </si>
  <si>
    <t xml:space="preserve"> Доходы от компенсации затрат государства</t>
  </si>
  <si>
    <t xml:space="preserve"> Прочие доходы от компенсации затрат государства</t>
  </si>
  <si>
    <t xml:space="preserve"> Прочие доходы от компенсации затрат бюджетов сельских поселений</t>
  </si>
  <si>
    <t xml:space="preserve"> ДОХОДЫ ОТ ПРОДАЖИ МАТЕРИАЛЬНЫХ И НЕМАТЕРИАЛЬНЫХ АКТИВОВ</t>
  </si>
  <si>
    <t xml:space="preserve"> 001 11400000000000000</t>
  </si>
  <si>
    <t>7.1.</t>
  </si>
  <si>
    <t>7.1.1.</t>
  </si>
  <si>
    <t>7.1.1.1.</t>
  </si>
  <si>
    <t>7.2.</t>
  </si>
  <si>
    <t>7.2.1.</t>
  </si>
  <si>
    <t>7.2.1.1.</t>
  </si>
  <si>
    <t xml:space="preserve"> 001 11402000000000000</t>
  </si>
  <si>
    <t xml:space="preserve"> 001 11402050100000410</t>
  </si>
  <si>
    <t xml:space="preserve"> 001 11402053100000410</t>
  </si>
  <si>
    <t xml:space="preserve">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</si>
  <si>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</si>
  <si>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</si>
  <si>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</t>
  </si>
  <si>
    <t xml:space="preserve"> 000 11600000000000000</t>
  </si>
  <si>
    <t xml:space="preserve"> ШТРАФЫ, САНКЦИИ, ВОЗМЕЩЕНИЕ УЩЕРБА</t>
  </si>
  <si>
    <t>8.1.</t>
  </si>
  <si>
    <t>8.1.1.</t>
  </si>
  <si>
    <t>8.2.</t>
  </si>
  <si>
    <t>8.2.1.</t>
  </si>
  <si>
    <t xml:space="preserve"> 001 11633000000000140</t>
  </si>
  <si>
    <t xml:space="preserve"> 001 11633050100000140</t>
  </si>
  <si>
    <t xml:space="preserve"> 001 11646000000000140</t>
  </si>
  <si>
    <t xml:space="preserve"> 001 11646000100000140</t>
  </si>
  <si>
    <t xml:space="preserve"> 000 11690000000000140</t>
  </si>
  <si>
    <t xml:space="preserve"> 000 11690050100000140</t>
  </si>
  <si>
    <t xml:space="preserve"> 001 11690050100000140</t>
  </si>
  <si>
    <t xml:space="preserve"> 962 11690050100000140</t>
  </si>
  <si>
    <t xml:space="preserve"> 141 11690050106000140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</si>
  <si>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</si>
  <si>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</si>
  <si>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</si>
  <si>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 xml:space="preserve">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</si>
  <si>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 xml:space="preserve"> Прочие поступления от денежных взысканий (штрафов) и иных сумм в возмещение ущерба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</si>
  <si>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</si>
  <si>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 xml:space="preserve"> 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</si>
  <si>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9</t>
  </si>
  <si>
    <t xml:space="preserve"> 001 11700000000000000</t>
  </si>
  <si>
    <t xml:space="preserve"> ПРОЧИЕ НЕНАЛОГОВЫЕ ДОХОДЫ</t>
  </si>
  <si>
    <t>9.1.</t>
  </si>
  <si>
    <t>9.1.1.</t>
  </si>
  <si>
    <t>9.2.</t>
  </si>
  <si>
    <t>9.2.1.</t>
  </si>
  <si>
    <t xml:space="preserve"> 001 11701000000000180</t>
  </si>
  <si>
    <t xml:space="preserve"> 001 11701050100000180</t>
  </si>
  <si>
    <t xml:space="preserve"> 001 11705000000000180</t>
  </si>
  <si>
    <t xml:space="preserve"> 001 11705050100000180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</si>
  <si>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</si>
  <si>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</si>
  <si>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</si>
  <si>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</si>
  <si>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>10</t>
  </si>
  <si>
    <t>Безвозмездные поступления</t>
  </si>
  <si>
    <t xml:space="preserve"> 001 20000000000000000</t>
  </si>
  <si>
    <t xml:space="preserve"> БЕЗВОЗМЕЗДНЫЕ ПОСТУПЛЕНИЯ</t>
  </si>
  <si>
    <t>10.1.</t>
  </si>
  <si>
    <t xml:space="preserve"> 001 20200000000000000</t>
  </si>
  <si>
    <t xml:space="preserve"> БЕЗВОЗМЕЗДНЫЕ ПОСТУПЛЕНИЯ ОТ ДРУГИХ БЮДЖЕТОВ БЮДЖЕТНОЙ СИСТЕМЫ РОССИЙСКОЙ ФЕДЕРАЦИИ</t>
  </si>
  <si>
    <t>10.1.1.</t>
  </si>
  <si>
    <t>10.2.</t>
  </si>
  <si>
    <t>10.2.1.</t>
  </si>
  <si>
    <t xml:space="preserve"> 001 21900000000000000</t>
  </si>
  <si>
    <t xml:space="preserve"> 001 21900000100000151</t>
  </si>
  <si>
    <t xml:space="preserve"> 001 21960010100000151</t>
  </si>
  <si>
    <t xml:space="preserve"> Дотации бюджетам бюджетной системы Российской Федерации</t>
  </si>
  <si>
    <t xml:space="preserve"> Дотации на выравнивание бюджетной обеспеченности</t>
  </si>
  <si>
    <t xml:space="preserve"> Дотации бюджетам сельских поселений на выравнивание бюджетной обеспеченности</t>
  </si>
  <si>
    <t xml:space="preserve"> Субсидии бюджетам бюджетной системы Российской Федерации (межбюджетные субсидии)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</si>
  <si>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</si>
  <si>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</si>
  <si>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Прочие субсидии</t>
  </si>
  <si>
    <t xml:space="preserve"> Прочие субсидии бюджетам сельских поселений</t>
  </si>
  <si>
    <t xml:space="preserve"> Субвенции бюджетам бюджетной системы Российской Федерации</t>
  </si>
  <si>
    <t xml:space="preserve"> Субвенции местным бюджетам на выполнение передаваемых полномочий субъектов Российской Федерации</t>
  </si>
  <si>
    <t xml:space="preserve"> Субвенции бюджетам сельских поселений на выполнение передаваемых полномочий субъектов Российской Федерации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</si>
  <si>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</si>
  <si>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</si>
  <si>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Иные межбюджетные трансферты</t>
  </si>
  <si>
    <t xml:space="preserve">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</si>
  <si>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</si>
  <si>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Прочие межбюджетные трансферты, передаваемые бюджетам</t>
  </si>
  <si>
    <t xml:space="preserve"> Прочие межбюджетные трансферты, передаваемые бюджетам сельских поселений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</si>
  <si>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</si>
  <si>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</si>
  <si>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</si>
  <si>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заместитель главы администрации по финансам, экономике, тарифам и ценообразованию</t>
  </si>
  <si>
    <t>Норкко О.А.</t>
  </si>
  <si>
    <t>22</t>
  </si>
  <si>
    <t xml:space="preserve"> 001 20210000000000150</t>
  </si>
  <si>
    <t xml:space="preserve"> 001 20215001000000150</t>
  </si>
  <si>
    <t xml:space="preserve"> 001 20220000000000150</t>
  </si>
  <si>
    <t xml:space="preserve"> 001 20220216000000150</t>
  </si>
  <si>
    <t xml:space="preserve"> 001 20220216100000150</t>
  </si>
  <si>
    <t xml:space="preserve"> 001 20229999000000150</t>
  </si>
  <si>
    <t xml:space="preserve"> 001 20229999100000150</t>
  </si>
  <si>
    <t xml:space="preserve"> 001 20230000000000150</t>
  </si>
  <si>
    <t xml:space="preserve"> 001 20230024000000150</t>
  </si>
  <si>
    <t xml:space="preserve"> 001 20230024100000150</t>
  </si>
  <si>
    <t xml:space="preserve"> 001 20235118000000150</t>
  </si>
  <si>
    <t xml:space="preserve"> 001 20235118100000150</t>
  </si>
  <si>
    <t xml:space="preserve"> 001 20240000000000150</t>
  </si>
  <si>
    <t xml:space="preserve"> 001 20245160000000150</t>
  </si>
  <si>
    <t xml:space="preserve"> 001 20245160100000150</t>
  </si>
  <si>
    <t xml:space="preserve"> 001 20249999000000150</t>
  </si>
  <si>
    <t xml:space="preserve"> 001 20249999100000150</t>
  </si>
  <si>
    <t>1.1.1.5</t>
  </si>
  <si>
    <t>РЕЕСТР ИСТОЧНИКОВ ДОХОДОВ БЮДЖЕТА  МУНИЦИПАЛЬНОГО ОБРАЗОВАНИЯ КОЛТУШСКОЕ СЕЛЬСКОЕ ПОСЕЛЕНИЕ ВСЕВОЛОЖСКОГО МУНИЦИПАЛЬНОГО РАЙОНА ЛЕНИНГРАДСКОЙ ОБЛАСТИ</t>
  </si>
  <si>
    <t>23</t>
  </si>
  <si>
    <t xml:space="preserve"> 001 20216001100000150</t>
  </si>
  <si>
    <t xml:space="preserve"> Субсидии бюджетам на реализацию мероприятий по обеспечению жильем молодых семей </t>
  </si>
  <si>
    <t>001 20225497100000150</t>
  </si>
  <si>
    <t>001 20225497000000150</t>
  </si>
  <si>
    <t xml:space="preserve"> 000 11607090000000140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</si>
  <si>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Центральным банком Российской Федерации, государственной корпорацией </t>
  </si>
  <si>
    <t xml:space="preserve"> 000 11607090100000140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</si>
  <si>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 </t>
  </si>
  <si>
    <t xml:space="preserve"> 001 20215001100000150</t>
  </si>
  <si>
    <t>24</t>
  </si>
  <si>
    <t>октября</t>
  </si>
  <si>
    <t>1.1.1.4</t>
  </si>
  <si>
    <t>182 10102010014000110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</si>
  <si>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</si>
  <si>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1.1.4</t>
  </si>
  <si>
    <t>1.1.4.1</t>
  </si>
  <si>
    <t>1.1.4.2</t>
  </si>
  <si>
    <t>182 10102080011000110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</si>
  <si>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НДФЛ с сумм прибыли контролируемой иностранной компании, в т.ч. фиксированной прибыли контролируемой иностранной компании) (прочие поступления)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</si>
  <si>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НДФЛ с сумм прибыли контролируемой иностранной компании, в т.ч. фиксированной прибыли контролируемой иностранной компании) (сумма платежа (перерасчеты, недоимка и задолженность по соответствующему платежу, в т.ч. по отмененному)</t>
  </si>
  <si>
    <t>182 10102080010000110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</si>
  <si>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</t>
  </si>
  <si>
    <t xml:space="preserve"> 182 10601030105000110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</si>
  <si>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сроков)</t>
  </si>
  <si>
    <t>001 11406300000000430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</si>
  <si>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</si>
  <si>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001 11406320000000430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</si>
  <si>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 земельных участков после разграничения государственной  собственности на землю</t>
  </si>
  <si>
    <t>001 11406325100000430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</si>
  <si>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 земельных участков, находящихся в  собственности сельских поселений</t>
  </si>
  <si>
    <t>ШТРАФЫ, САНКЦИИ, ВОЗМЕЩЕНИЕ УЩЕРБА</t>
  </si>
  <si>
    <t xml:space="preserve"> 182 11610000000000000</t>
  </si>
  <si>
    <t xml:space="preserve"> 182 11600000000000140</t>
  </si>
  <si>
    <t xml:space="preserve"> Платежи в целях возмещения причиненного ущерба (убытков)</t>
  </si>
  <si>
    <t xml:space="preserve"> 182 11610120000000140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</si>
  <si>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РФ по нормативам, действовавшим в 2019 году</t>
  </si>
  <si>
    <t xml:space="preserve"> 182 11610123010000140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</si>
  <si>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</si>
  <si>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182 11610123010101140</t>
  </si>
  <si>
    <t xml:space="preserve"> 001 00220302000000150</t>
  </si>
  <si>
    <t xml:space="preserve"> Субсидии бюджетам муниципальных образований на обеспечение мероприятий по переселению граждан из аварийного жилищного фонда, в т.ч. граждан  из аварийного жилищного фонда с учетом необходимости развития малоэтажного жилищного строительства</t>
  </si>
  <si>
    <t>001 20220302100000150</t>
  </si>
  <si>
    <t xml:space="preserve"> Субсидии бюджетам сельских поселений на обеспечение мероприятий по переселению граждан из аварийного жилищного фонда, в т.ч. граждан  из аварийного жилищного фонда с учетом необходимости развития малоэтажного жилищного строительства</t>
  </si>
  <si>
    <t>4.3</t>
  </si>
  <si>
    <t>4.3.1</t>
  </si>
  <si>
    <t>4.3.1.1</t>
  </si>
  <si>
    <t>4.3.1.2</t>
  </si>
  <si>
    <t>4.3.1.3</t>
  </si>
  <si>
    <t>5.1.</t>
  </si>
  <si>
    <t>5.1.1.</t>
  </si>
  <si>
    <t>5.1.1.1.</t>
  </si>
  <si>
    <t>5.1.2.</t>
  </si>
  <si>
    <t>5.1.2.1.</t>
  </si>
  <si>
    <t>5.1.3.</t>
  </si>
  <si>
    <t>5.1.3.1.</t>
  </si>
  <si>
    <t>5.1.4.</t>
  </si>
  <si>
    <t>5.1.4.1</t>
  </si>
  <si>
    <t>5.1.5</t>
  </si>
  <si>
    <t>5.2.</t>
  </si>
  <si>
    <t>5.2.1.</t>
  </si>
  <si>
    <t>5.2.1.1.</t>
  </si>
  <si>
    <t>6.2.1.1.</t>
  </si>
  <si>
    <t>8.3.</t>
  </si>
  <si>
    <t>8.3.1.</t>
  </si>
  <si>
    <t>8.4.</t>
  </si>
  <si>
    <t>8.4.1.</t>
  </si>
  <si>
    <t>8.5</t>
  </si>
  <si>
    <t>8.6</t>
  </si>
  <si>
    <t>8.7</t>
  </si>
  <si>
    <t>10.1.1.2</t>
  </si>
  <si>
    <t>10.1.1.1.</t>
  </si>
  <si>
    <t>10.1.1.1.1</t>
  </si>
  <si>
    <t>10.1.2.</t>
  </si>
  <si>
    <t>10.1.2.1.</t>
  </si>
  <si>
    <t>10.1.2.1.1.</t>
  </si>
  <si>
    <t>10.1.2.2.</t>
  </si>
  <si>
    <t>10.1.2.2.1.</t>
  </si>
  <si>
    <t>10.1.2.3.</t>
  </si>
  <si>
    <t>10.1.2.3.1.</t>
  </si>
  <si>
    <t>10.1.2.4.</t>
  </si>
  <si>
    <t>10.1.2.4.1</t>
  </si>
  <si>
    <t>10.1.4.</t>
  </si>
  <si>
    <t>10.1.4.1.</t>
  </si>
  <si>
    <t>10.1.4.1.1.</t>
  </si>
  <si>
    <t>10.1.4.2.</t>
  </si>
  <si>
    <t>10.1.4.2.1.</t>
  </si>
  <si>
    <t>10.1.5.</t>
  </si>
  <si>
    <t>10.1.5.1.</t>
  </si>
  <si>
    <t>10.1.5.1.1.</t>
  </si>
  <si>
    <t>10.1.5.2.</t>
  </si>
  <si>
    <t>10.1.5.2.1.</t>
  </si>
  <si>
    <t>10.2.1.1.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</si>
</sst>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₽&quot;"/>
    <numFmt numFmtId="169" formatCode="#,##0.00\ _₽"/>
    <numFmt numFmtId="170" formatCode="#,##0.0\ _₽"/>
    <numFmt numFmtId="171" formatCode="#,##0.000\ _₽"/>
    <numFmt numFmtId="172" formatCode="#,##0.0000\ _₽"/>
    <numFmt numFmtId="173" formatCode="#,##0\ _₽"/>
    <numFmt numFmtId="17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49" fontId="43" fillId="0" borderId="0" xfId="0" applyNumberFormat="1" applyFont="1" applyAlignment="1">
      <alignment vertical="top"/>
    </xf>
    <xf numFmtId="49" fontId="43" fillId="0" borderId="0" xfId="0" applyNumberFormat="1" applyFont="1" applyAlignment="1">
      <alignment vertical="top"/>
    </xf>
    <xf numFmtId="49" fontId="44" fillId="0" borderId="0" xfId="0" applyNumberFormat="1" applyFont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 wrapText="1"/>
    </xf>
    <xf numFmtId="49" fontId="45" fillId="0" borderId="11" xfId="0" applyNumberFormat="1" applyFont="1" applyBorder="1" applyAlignment="1">
      <alignment horizontal="center" vertical="top" wrapText="1"/>
    </xf>
    <xf numFmtId="49" fontId="45" fillId="0" borderId="0" xfId="0" applyNumberFormat="1" applyFont="1" applyBorder="1" applyAlignment="1">
      <alignment vertical="top" wrapText="1"/>
    </xf>
    <xf numFmtId="49" fontId="43" fillId="0" borderId="0" xfId="0" applyNumberFormat="1" applyFont="1" applyAlignment="1">
      <alignment vertical="top"/>
    </xf>
    <xf numFmtId="49" fontId="46" fillId="0" borderId="0" xfId="0" applyNumberFormat="1" applyFont="1" applyAlignment="1">
      <alignment vertical="top"/>
    </xf>
    <xf numFmtId="49" fontId="44" fillId="0" borderId="0" xfId="0" applyNumberFormat="1" applyFont="1" applyAlignment="1">
      <alignment vertical="top"/>
    </xf>
    <xf numFmtId="49" fontId="44" fillId="0" borderId="0" xfId="0" applyNumberFormat="1" applyFont="1" applyFill="1" applyAlignment="1">
      <alignment vertical="top"/>
    </xf>
    <xf numFmtId="49" fontId="43" fillId="0" borderId="0" xfId="0" applyNumberFormat="1" applyFont="1" applyFill="1" applyAlignment="1">
      <alignment vertical="top"/>
    </xf>
    <xf numFmtId="49" fontId="47" fillId="0" borderId="0" xfId="0" applyNumberFormat="1" applyFont="1" applyFill="1" applyAlignment="1">
      <alignment vertical="top"/>
    </xf>
    <xf numFmtId="49" fontId="47" fillId="0" borderId="0" xfId="0" applyNumberFormat="1" applyFont="1" applyAlignment="1">
      <alignment vertical="top"/>
    </xf>
    <xf numFmtId="49" fontId="48" fillId="0" borderId="0" xfId="0" applyNumberFormat="1" applyFont="1" applyAlignment="1">
      <alignment vertical="top"/>
    </xf>
    <xf numFmtId="49" fontId="48" fillId="0" borderId="0" xfId="0" applyNumberFormat="1" applyFont="1" applyFill="1" applyAlignment="1">
      <alignment vertical="top"/>
    </xf>
    <xf numFmtId="49" fontId="49" fillId="0" borderId="0" xfId="0" applyNumberFormat="1" applyFont="1" applyFill="1" applyAlignment="1">
      <alignment vertical="top"/>
    </xf>
    <xf numFmtId="49" fontId="43" fillId="33" borderId="12" xfId="0" applyNumberFormat="1" applyFont="1" applyFill="1" applyBorder="1" applyAlignment="1">
      <alignment vertical="top"/>
    </xf>
    <xf numFmtId="49" fontId="45" fillId="33" borderId="13" xfId="0" applyNumberFormat="1" applyFont="1" applyFill="1" applyBorder="1" applyAlignment="1">
      <alignment horizontal="center" vertical="top" wrapText="1"/>
    </xf>
    <xf numFmtId="49" fontId="45" fillId="33" borderId="14" xfId="0" applyNumberFormat="1" applyFont="1" applyFill="1" applyBorder="1" applyAlignment="1">
      <alignment vertical="top" wrapText="1"/>
    </xf>
    <xf numFmtId="49" fontId="45" fillId="33" borderId="0" xfId="0" applyNumberFormat="1" applyFont="1" applyFill="1" applyBorder="1" applyAlignment="1">
      <alignment vertical="top" wrapText="1"/>
    </xf>
    <xf numFmtId="49" fontId="45" fillId="33" borderId="12" xfId="0" applyNumberFormat="1" applyFont="1" applyFill="1" applyBorder="1" applyAlignment="1">
      <alignment vertical="top" wrapText="1"/>
    </xf>
    <xf numFmtId="49" fontId="45" fillId="33" borderId="15" xfId="0" applyNumberFormat="1" applyFont="1" applyFill="1" applyBorder="1" applyAlignment="1">
      <alignment vertical="top" wrapText="1"/>
    </xf>
    <xf numFmtId="49" fontId="45" fillId="33" borderId="13" xfId="0" applyNumberFormat="1" applyFont="1" applyFill="1" applyBorder="1" applyAlignment="1">
      <alignment vertical="top" wrapText="1"/>
    </xf>
    <xf numFmtId="49" fontId="45" fillId="33" borderId="16" xfId="0" applyNumberFormat="1" applyFont="1" applyFill="1" applyBorder="1" applyAlignment="1">
      <alignment vertical="top" wrapText="1"/>
    </xf>
    <xf numFmtId="49" fontId="43" fillId="0" borderId="0" xfId="0" applyNumberFormat="1" applyFont="1" applyAlignment="1">
      <alignment vertical="top"/>
    </xf>
    <xf numFmtId="49" fontId="43" fillId="0" borderId="0" xfId="0" applyNumberFormat="1" applyFont="1" applyAlignment="1">
      <alignment vertical="top"/>
    </xf>
    <xf numFmtId="49" fontId="43" fillId="0" borderId="0" xfId="0" applyNumberFormat="1" applyFont="1" applyAlignment="1">
      <alignment vertical="top"/>
    </xf>
    <xf numFmtId="49" fontId="43" fillId="0" borderId="0" xfId="0" applyNumberFormat="1" applyFont="1" applyAlignment="1">
      <alignment vertical="top"/>
    </xf>
    <xf numFmtId="170" fontId="46" fillId="8" borderId="17" xfId="0" applyNumberFormat="1" applyFont="1" applyFill="1" applyBorder="1" applyAlignment="1">
      <alignment horizontal="center" vertical="top" wrapText="1"/>
    </xf>
    <xf numFmtId="49" fontId="46" fillId="8" borderId="17" xfId="0" applyNumberFormat="1" applyFont="1" applyFill="1" applyBorder="1" applyAlignment="1">
      <alignment horizontal="center" vertical="top" wrapText="1"/>
    </xf>
    <xf numFmtId="170" fontId="46" fillId="8" borderId="18" xfId="0" applyNumberFormat="1" applyFont="1" applyFill="1" applyBorder="1" applyAlignment="1">
      <alignment horizontal="center" vertical="top" wrapText="1"/>
    </xf>
    <xf numFmtId="170" fontId="46" fillId="8" borderId="19" xfId="0" applyNumberFormat="1" applyFont="1" applyFill="1" applyBorder="1" applyAlignment="1">
      <alignment horizontal="center" vertical="top" wrapText="1"/>
    </xf>
    <xf numFmtId="170" fontId="46" fillId="8" borderId="20" xfId="0" applyNumberFormat="1" applyFont="1" applyFill="1" applyBorder="1" applyAlignment="1">
      <alignment horizontal="center" vertical="top" wrapText="1"/>
    </xf>
    <xf numFmtId="169" fontId="46" fillId="8" borderId="17" xfId="0" applyNumberFormat="1" applyFont="1" applyFill="1" applyBorder="1" applyAlignment="1">
      <alignment horizontal="center" vertical="top" wrapText="1"/>
    </xf>
    <xf numFmtId="170" fontId="49" fillId="34" borderId="18" xfId="0" applyNumberFormat="1" applyFont="1" applyFill="1" applyBorder="1" applyAlignment="1">
      <alignment horizontal="center" vertical="top" wrapText="1"/>
    </xf>
    <xf numFmtId="170" fontId="49" fillId="34" borderId="19" xfId="0" applyNumberFormat="1" applyFont="1" applyFill="1" applyBorder="1" applyAlignment="1">
      <alignment horizontal="center" vertical="top" wrapText="1"/>
    </xf>
    <xf numFmtId="170" fontId="49" fillId="34" borderId="20" xfId="0" applyNumberFormat="1" applyFont="1" applyFill="1" applyBorder="1" applyAlignment="1">
      <alignment horizontal="center" vertical="top" wrapText="1"/>
    </xf>
    <xf numFmtId="170" fontId="46" fillId="34" borderId="17" xfId="0" applyNumberFormat="1" applyFont="1" applyFill="1" applyBorder="1" applyAlignment="1">
      <alignment horizontal="center" vertical="top" wrapText="1"/>
    </xf>
    <xf numFmtId="49" fontId="43" fillId="34" borderId="17" xfId="0" applyNumberFormat="1" applyFont="1" applyFill="1" applyBorder="1" applyAlignment="1">
      <alignment horizontal="center" vertical="top" wrapText="1"/>
    </xf>
    <xf numFmtId="49" fontId="44" fillId="34" borderId="17" xfId="0" applyNumberFormat="1" applyFont="1" applyFill="1" applyBorder="1" applyAlignment="1">
      <alignment horizontal="center" vertical="top" wrapText="1"/>
    </xf>
    <xf numFmtId="49" fontId="43" fillId="34" borderId="18" xfId="0" applyNumberFormat="1" applyFont="1" applyFill="1" applyBorder="1" applyAlignment="1">
      <alignment horizontal="center" vertical="top" wrapText="1"/>
    </xf>
    <xf numFmtId="49" fontId="43" fillId="34" borderId="19" xfId="0" applyNumberFormat="1" applyFont="1" applyFill="1" applyBorder="1" applyAlignment="1">
      <alignment horizontal="center" vertical="top" wrapText="1"/>
    </xf>
    <xf numFmtId="49" fontId="43" fillId="34" borderId="20" xfId="0" applyNumberFormat="1" applyFont="1" applyFill="1" applyBorder="1" applyAlignment="1">
      <alignment horizontal="center" vertical="top" wrapText="1"/>
    </xf>
    <xf numFmtId="49" fontId="49" fillId="34" borderId="17" xfId="0" applyNumberFormat="1" applyFont="1" applyFill="1" applyBorder="1" applyAlignment="1">
      <alignment horizontal="center" vertical="top" wrapText="1"/>
    </xf>
    <xf numFmtId="170" fontId="43" fillId="34" borderId="17" xfId="0" applyNumberFormat="1" applyFont="1" applyFill="1" applyBorder="1" applyAlignment="1">
      <alignment horizontal="center" vertical="top" wrapText="1"/>
    </xf>
    <xf numFmtId="170" fontId="46" fillId="34" borderId="18" xfId="0" applyNumberFormat="1" applyFont="1" applyFill="1" applyBorder="1" applyAlignment="1">
      <alignment horizontal="center" vertical="top" wrapText="1"/>
    </xf>
    <xf numFmtId="170" fontId="46" fillId="34" borderId="19" xfId="0" applyNumberFormat="1" applyFont="1" applyFill="1" applyBorder="1" applyAlignment="1">
      <alignment horizontal="center" vertical="top" wrapText="1"/>
    </xf>
    <xf numFmtId="170" fontId="46" fillId="34" borderId="20" xfId="0" applyNumberFormat="1" applyFont="1" applyFill="1" applyBorder="1" applyAlignment="1">
      <alignment horizontal="center" vertical="top" wrapText="1"/>
    </xf>
    <xf numFmtId="169" fontId="43" fillId="34" borderId="17" xfId="0" applyNumberFormat="1" applyFont="1" applyFill="1" applyBorder="1" applyAlignment="1">
      <alignment horizontal="center" vertical="top" wrapText="1"/>
    </xf>
    <xf numFmtId="170" fontId="43" fillId="34" borderId="18" xfId="0" applyNumberFormat="1" applyFont="1" applyFill="1" applyBorder="1" applyAlignment="1">
      <alignment horizontal="center" vertical="top" wrapText="1"/>
    </xf>
    <xf numFmtId="170" fontId="43" fillId="34" borderId="19" xfId="0" applyNumberFormat="1" applyFont="1" applyFill="1" applyBorder="1" applyAlignment="1">
      <alignment horizontal="center" vertical="top" wrapText="1"/>
    </xf>
    <xf numFmtId="170" fontId="43" fillId="34" borderId="20" xfId="0" applyNumberFormat="1" applyFont="1" applyFill="1" applyBorder="1" applyAlignment="1">
      <alignment horizontal="center" vertical="top" wrapText="1"/>
    </xf>
    <xf numFmtId="170" fontId="46" fillId="35" borderId="18" xfId="0" applyNumberFormat="1" applyFont="1" applyFill="1" applyBorder="1" applyAlignment="1">
      <alignment horizontal="center" vertical="top" wrapText="1"/>
    </xf>
    <xf numFmtId="170" fontId="46" fillId="35" borderId="19" xfId="0" applyNumberFormat="1" applyFont="1" applyFill="1" applyBorder="1" applyAlignment="1">
      <alignment horizontal="center" vertical="top" wrapText="1"/>
    </xf>
    <xf numFmtId="170" fontId="46" fillId="35" borderId="20" xfId="0" applyNumberFormat="1" applyFont="1" applyFill="1" applyBorder="1" applyAlignment="1">
      <alignment horizontal="center" vertical="top" wrapText="1"/>
    </xf>
    <xf numFmtId="170" fontId="46" fillId="35" borderId="17" xfId="0" applyNumberFormat="1" applyFont="1" applyFill="1" applyBorder="1" applyAlignment="1">
      <alignment horizontal="center" vertical="top" wrapText="1"/>
    </xf>
    <xf numFmtId="49" fontId="43" fillId="35" borderId="17" xfId="0" applyNumberFormat="1" applyFont="1" applyFill="1" applyBorder="1" applyAlignment="1">
      <alignment horizontal="center" vertical="top" wrapText="1"/>
    </xf>
    <xf numFmtId="49" fontId="46" fillId="35" borderId="17" xfId="0" applyNumberFormat="1" applyFont="1" applyFill="1" applyBorder="1" applyAlignment="1">
      <alignment horizontal="center" vertical="top" wrapText="1"/>
    </xf>
    <xf numFmtId="170" fontId="43" fillId="35" borderId="17" xfId="0" applyNumberFormat="1" applyFont="1" applyFill="1" applyBorder="1" applyAlignment="1">
      <alignment horizontal="center" vertical="top" wrapText="1"/>
    </xf>
    <xf numFmtId="170" fontId="49" fillId="35" borderId="17" xfId="0" applyNumberFormat="1" applyFont="1" applyFill="1" applyBorder="1" applyAlignment="1">
      <alignment horizontal="center" vertical="top" wrapText="1"/>
    </xf>
    <xf numFmtId="49" fontId="44" fillId="35" borderId="17" xfId="0" applyNumberFormat="1" applyFont="1" applyFill="1" applyBorder="1" applyAlignment="1">
      <alignment horizontal="center" vertical="top" wrapText="1"/>
    </xf>
    <xf numFmtId="170" fontId="44" fillId="35" borderId="17" xfId="0" applyNumberFormat="1" applyFont="1" applyFill="1" applyBorder="1" applyAlignment="1">
      <alignment horizontal="center" vertical="top" wrapText="1"/>
    </xf>
    <xf numFmtId="170" fontId="49" fillId="35" borderId="18" xfId="0" applyNumberFormat="1" applyFont="1" applyFill="1" applyBorder="1" applyAlignment="1">
      <alignment horizontal="center" vertical="top" wrapText="1"/>
    </xf>
    <xf numFmtId="170" fontId="49" fillId="35" borderId="19" xfId="0" applyNumberFormat="1" applyFont="1" applyFill="1" applyBorder="1" applyAlignment="1">
      <alignment horizontal="center" vertical="top" wrapText="1"/>
    </xf>
    <xf numFmtId="170" fontId="49" fillId="35" borderId="20" xfId="0" applyNumberFormat="1" applyFont="1" applyFill="1" applyBorder="1" applyAlignment="1">
      <alignment horizontal="center" vertical="top" wrapText="1"/>
    </xf>
    <xf numFmtId="170" fontId="43" fillId="36" borderId="17" xfId="0" applyNumberFormat="1" applyFont="1" applyFill="1" applyBorder="1" applyAlignment="1">
      <alignment horizontal="center" vertical="top" wrapText="1"/>
    </xf>
    <xf numFmtId="170" fontId="46" fillId="36" borderId="18" xfId="0" applyNumberFormat="1" applyFont="1" applyFill="1" applyBorder="1" applyAlignment="1">
      <alignment horizontal="center" vertical="top" wrapText="1"/>
    </xf>
    <xf numFmtId="170" fontId="46" fillId="36" borderId="19" xfId="0" applyNumberFormat="1" applyFont="1" applyFill="1" applyBorder="1" applyAlignment="1">
      <alignment horizontal="center" vertical="top" wrapText="1"/>
    </xf>
    <xf numFmtId="170" fontId="46" fillId="36" borderId="20" xfId="0" applyNumberFormat="1" applyFont="1" applyFill="1" applyBorder="1" applyAlignment="1">
      <alignment horizontal="center" vertical="top" wrapText="1"/>
    </xf>
    <xf numFmtId="170" fontId="46" fillId="36" borderId="17" xfId="0" applyNumberFormat="1" applyFont="1" applyFill="1" applyBorder="1" applyAlignment="1">
      <alignment horizontal="center" vertical="top" wrapText="1"/>
    </xf>
    <xf numFmtId="49" fontId="49" fillId="35" borderId="17" xfId="0" applyNumberFormat="1" applyFont="1" applyFill="1" applyBorder="1" applyAlignment="1">
      <alignment horizontal="center" vertical="top" wrapText="1"/>
    </xf>
    <xf numFmtId="49" fontId="43" fillId="36" borderId="17" xfId="0" applyNumberFormat="1" applyFont="1" applyFill="1" applyBorder="1" applyAlignment="1">
      <alignment horizontal="center" vertical="top" wrapText="1"/>
    </xf>
    <xf numFmtId="49" fontId="46" fillId="36" borderId="17" xfId="0" applyNumberFormat="1" applyFont="1" applyFill="1" applyBorder="1" applyAlignment="1">
      <alignment horizontal="center" vertical="top" wrapText="1"/>
    </xf>
    <xf numFmtId="170" fontId="44" fillId="34" borderId="17" xfId="0" applyNumberFormat="1" applyFont="1" applyFill="1" applyBorder="1" applyAlignment="1">
      <alignment horizontal="center" vertical="top" wrapText="1"/>
    </xf>
    <xf numFmtId="170" fontId="43" fillId="0" borderId="17" xfId="0" applyNumberFormat="1" applyFont="1" applyBorder="1" applyAlignment="1">
      <alignment horizontal="center" vertical="top" wrapText="1"/>
    </xf>
    <xf numFmtId="170" fontId="46" fillId="0" borderId="18" xfId="0" applyNumberFormat="1" applyFont="1" applyBorder="1" applyAlignment="1">
      <alignment horizontal="center" vertical="top" wrapText="1"/>
    </xf>
    <xf numFmtId="170" fontId="46" fillId="0" borderId="19" xfId="0" applyNumberFormat="1" applyFont="1" applyBorder="1" applyAlignment="1">
      <alignment horizontal="center" vertical="top" wrapText="1"/>
    </xf>
    <xf numFmtId="170" fontId="46" fillId="0" borderId="20" xfId="0" applyNumberFormat="1" applyFont="1" applyBorder="1" applyAlignment="1">
      <alignment horizontal="center" vertical="top" wrapText="1"/>
    </xf>
    <xf numFmtId="170" fontId="46" fillId="0" borderId="17" xfId="0" applyNumberFormat="1" applyFont="1" applyBorder="1" applyAlignment="1">
      <alignment horizontal="center" vertical="top" wrapText="1"/>
    </xf>
    <xf numFmtId="49" fontId="43" fillId="0" borderId="17" xfId="0" applyNumberFormat="1" applyFont="1" applyBorder="1" applyAlignment="1">
      <alignment horizontal="center" vertical="top" wrapText="1"/>
    </xf>
    <xf numFmtId="49" fontId="46" fillId="0" borderId="17" xfId="0" applyNumberFormat="1" applyFont="1" applyFill="1" applyBorder="1" applyAlignment="1">
      <alignment horizontal="center" vertical="top" wrapText="1"/>
    </xf>
    <xf numFmtId="170" fontId="49" fillId="0" borderId="18" xfId="0" applyNumberFormat="1" applyFont="1" applyBorder="1" applyAlignment="1">
      <alignment horizontal="center" vertical="top" wrapText="1"/>
    </xf>
    <xf numFmtId="170" fontId="49" fillId="0" borderId="19" xfId="0" applyNumberFormat="1" applyFont="1" applyBorder="1" applyAlignment="1">
      <alignment horizontal="center" vertical="top" wrapText="1"/>
    </xf>
    <xf numFmtId="170" fontId="49" fillId="0" borderId="20" xfId="0" applyNumberFormat="1" applyFont="1" applyBorder="1" applyAlignment="1">
      <alignment horizontal="center" vertical="top" wrapText="1"/>
    </xf>
    <xf numFmtId="170" fontId="49" fillId="0" borderId="17" xfId="0" applyNumberFormat="1" applyFont="1" applyBorder="1" applyAlignment="1">
      <alignment horizontal="center" vertical="top" wrapText="1"/>
    </xf>
    <xf numFmtId="49" fontId="44" fillId="0" borderId="17" xfId="0" applyNumberFormat="1" applyFont="1" applyBorder="1" applyAlignment="1">
      <alignment horizontal="center" vertical="top" wrapText="1"/>
    </xf>
    <xf numFmtId="49" fontId="49" fillId="0" borderId="17" xfId="0" applyNumberFormat="1" applyFont="1" applyFill="1" applyBorder="1" applyAlignment="1">
      <alignment horizontal="center" vertical="top" wrapText="1"/>
    </xf>
    <xf numFmtId="170" fontId="44" fillId="0" borderId="17" xfId="0" applyNumberFormat="1" applyFont="1" applyBorder="1" applyAlignment="1">
      <alignment horizontal="center" vertical="top" wrapText="1"/>
    </xf>
    <xf numFmtId="170" fontId="43" fillId="10" borderId="17" xfId="0" applyNumberFormat="1" applyFont="1" applyFill="1" applyBorder="1" applyAlignment="1">
      <alignment horizontal="center" vertical="top" wrapText="1"/>
    </xf>
    <xf numFmtId="170" fontId="46" fillId="10" borderId="18" xfId="0" applyNumberFormat="1" applyFont="1" applyFill="1" applyBorder="1" applyAlignment="1">
      <alignment horizontal="center" vertical="top" wrapText="1"/>
    </xf>
    <xf numFmtId="170" fontId="46" fillId="10" borderId="19" xfId="0" applyNumberFormat="1" applyFont="1" applyFill="1" applyBorder="1" applyAlignment="1">
      <alignment horizontal="center" vertical="top" wrapText="1"/>
    </xf>
    <xf numFmtId="170" fontId="46" fillId="10" borderId="20" xfId="0" applyNumberFormat="1" applyFont="1" applyFill="1" applyBorder="1" applyAlignment="1">
      <alignment horizontal="center" vertical="top" wrapText="1"/>
    </xf>
    <xf numFmtId="49" fontId="43" fillId="10" borderId="17" xfId="0" applyNumberFormat="1" applyFont="1" applyFill="1" applyBorder="1" applyAlignment="1">
      <alignment horizontal="center" vertical="top" wrapText="1"/>
    </xf>
    <xf numFmtId="49" fontId="49" fillId="10" borderId="17" xfId="0" applyNumberFormat="1" applyFont="1" applyFill="1" applyBorder="1" applyAlignment="1">
      <alignment horizontal="center" vertical="top" wrapText="1"/>
    </xf>
    <xf numFmtId="170" fontId="49" fillId="10" borderId="17" xfId="0" applyNumberFormat="1" applyFont="1" applyFill="1" applyBorder="1" applyAlignment="1">
      <alignment horizontal="center" vertical="top" wrapText="1"/>
    </xf>
    <xf numFmtId="170" fontId="49" fillId="10" borderId="18" xfId="0" applyNumberFormat="1" applyFont="1" applyFill="1" applyBorder="1" applyAlignment="1">
      <alignment horizontal="center" vertical="top" wrapText="1"/>
    </xf>
    <xf numFmtId="170" fontId="49" fillId="10" borderId="19" xfId="0" applyNumberFormat="1" applyFont="1" applyFill="1" applyBorder="1" applyAlignment="1">
      <alignment horizontal="center" vertical="top" wrapText="1"/>
    </xf>
    <xf numFmtId="170" fontId="49" fillId="10" borderId="20" xfId="0" applyNumberFormat="1" applyFont="1" applyFill="1" applyBorder="1" applyAlignment="1">
      <alignment horizontal="center" vertical="top" wrapText="1"/>
    </xf>
    <xf numFmtId="170" fontId="46" fillId="37" borderId="18" xfId="0" applyNumberFormat="1" applyFont="1" applyFill="1" applyBorder="1" applyAlignment="1">
      <alignment horizontal="center" vertical="top" wrapText="1"/>
    </xf>
    <xf numFmtId="170" fontId="46" fillId="37" borderId="19" xfId="0" applyNumberFormat="1" applyFont="1" applyFill="1" applyBorder="1" applyAlignment="1">
      <alignment horizontal="center" vertical="top" wrapText="1"/>
    </xf>
    <xf numFmtId="170" fontId="46" fillId="37" borderId="20" xfId="0" applyNumberFormat="1" applyFont="1" applyFill="1" applyBorder="1" applyAlignment="1">
      <alignment horizontal="center" vertical="top" wrapText="1"/>
    </xf>
    <xf numFmtId="170" fontId="46" fillId="37" borderId="17" xfId="0" applyNumberFormat="1" applyFont="1" applyFill="1" applyBorder="1" applyAlignment="1">
      <alignment horizontal="center" vertical="top" wrapText="1"/>
    </xf>
    <xf numFmtId="49" fontId="43" fillId="37" borderId="17" xfId="0" applyNumberFormat="1" applyFont="1" applyFill="1" applyBorder="1" applyAlignment="1">
      <alignment horizontal="center" vertical="top" wrapText="1"/>
    </xf>
    <xf numFmtId="49" fontId="46" fillId="37" borderId="17" xfId="0" applyNumberFormat="1" applyFont="1" applyFill="1" applyBorder="1" applyAlignment="1">
      <alignment horizontal="center" vertical="top" wrapText="1"/>
    </xf>
    <xf numFmtId="170" fontId="43" fillId="37" borderId="17" xfId="0" applyNumberFormat="1" applyFont="1" applyFill="1" applyBorder="1" applyAlignment="1">
      <alignment horizontal="center" vertical="top" wrapText="1"/>
    </xf>
    <xf numFmtId="170" fontId="50" fillId="38" borderId="17" xfId="0" applyNumberFormat="1" applyFont="1" applyFill="1" applyBorder="1" applyAlignment="1">
      <alignment horizontal="center" vertical="top" wrapText="1"/>
    </xf>
    <xf numFmtId="49" fontId="48" fillId="38" borderId="17" xfId="0" applyNumberFormat="1" applyFont="1" applyFill="1" applyBorder="1" applyAlignment="1">
      <alignment horizontal="center" vertical="top" wrapText="1"/>
    </xf>
    <xf numFmtId="170" fontId="48" fillId="38" borderId="17" xfId="0" applyNumberFormat="1" applyFont="1" applyFill="1" applyBorder="1" applyAlignment="1">
      <alignment horizontal="center" vertical="top" wrapText="1"/>
    </xf>
    <xf numFmtId="170" fontId="50" fillId="38" borderId="18" xfId="0" applyNumberFormat="1" applyFont="1" applyFill="1" applyBorder="1" applyAlignment="1">
      <alignment horizontal="center" vertical="top" wrapText="1"/>
    </xf>
    <xf numFmtId="170" fontId="50" fillId="38" borderId="19" xfId="0" applyNumberFormat="1" applyFont="1" applyFill="1" applyBorder="1" applyAlignment="1">
      <alignment horizontal="center" vertical="top" wrapText="1"/>
    </xf>
    <xf numFmtId="170" fontId="50" fillId="38" borderId="20" xfId="0" applyNumberFormat="1" applyFont="1" applyFill="1" applyBorder="1" applyAlignment="1">
      <alignment horizontal="center" vertical="top" wrapText="1"/>
    </xf>
    <xf numFmtId="170" fontId="43" fillId="39" borderId="17" xfId="0" applyNumberFormat="1" applyFont="1" applyFill="1" applyBorder="1" applyAlignment="1">
      <alignment horizontal="center" vertical="top" wrapText="1"/>
    </xf>
    <xf numFmtId="170" fontId="46" fillId="39" borderId="18" xfId="0" applyNumberFormat="1" applyFont="1" applyFill="1" applyBorder="1" applyAlignment="1">
      <alignment horizontal="center" vertical="top" wrapText="1"/>
    </xf>
    <xf numFmtId="170" fontId="46" fillId="39" borderId="19" xfId="0" applyNumberFormat="1" applyFont="1" applyFill="1" applyBorder="1" applyAlignment="1">
      <alignment horizontal="center" vertical="top" wrapText="1"/>
    </xf>
    <xf numFmtId="170" fontId="46" fillId="39" borderId="20" xfId="0" applyNumberFormat="1" applyFont="1" applyFill="1" applyBorder="1" applyAlignment="1">
      <alignment horizontal="center" vertical="top" wrapText="1"/>
    </xf>
    <xf numFmtId="170" fontId="46" fillId="39" borderId="17" xfId="0" applyNumberFormat="1" applyFont="1" applyFill="1" applyBorder="1" applyAlignment="1">
      <alignment horizontal="center" vertical="top" wrapText="1"/>
    </xf>
    <xf numFmtId="49" fontId="50" fillId="38" borderId="17" xfId="0" applyNumberFormat="1" applyFont="1" applyFill="1" applyBorder="1" applyAlignment="1">
      <alignment horizontal="center" vertical="top" wrapText="1"/>
    </xf>
    <xf numFmtId="49" fontId="43" fillId="39" borderId="17" xfId="0" applyNumberFormat="1" applyFont="1" applyFill="1" applyBorder="1" applyAlignment="1">
      <alignment horizontal="center" vertical="top" wrapText="1"/>
    </xf>
    <xf numFmtId="49" fontId="46" fillId="39" borderId="17" xfId="0" applyNumberFormat="1" applyFont="1" applyFill="1" applyBorder="1" applyAlignment="1">
      <alignment horizontal="center" vertical="top" wrapText="1"/>
    </xf>
    <xf numFmtId="49" fontId="46" fillId="39" borderId="18" xfId="0" applyNumberFormat="1" applyFont="1" applyFill="1" applyBorder="1" applyAlignment="1">
      <alignment horizontal="center" vertical="top" wrapText="1"/>
    </xf>
    <xf numFmtId="49" fontId="46" fillId="39" borderId="19" xfId="0" applyNumberFormat="1" applyFont="1" applyFill="1" applyBorder="1" applyAlignment="1">
      <alignment horizontal="center" vertical="top" wrapText="1"/>
    </xf>
    <xf numFmtId="49" fontId="46" fillId="39" borderId="20" xfId="0" applyNumberFormat="1" applyFont="1" applyFill="1" applyBorder="1" applyAlignment="1">
      <alignment horizontal="center" vertical="top" wrapText="1"/>
    </xf>
    <xf numFmtId="171" fontId="43" fillId="39" borderId="17" xfId="0" applyNumberFormat="1" applyFont="1" applyFill="1" applyBorder="1" applyAlignment="1">
      <alignment horizontal="center" vertical="top" wrapText="1"/>
    </xf>
    <xf numFmtId="170" fontId="43" fillId="9" borderId="17" xfId="0" applyNumberFormat="1" applyFont="1" applyFill="1" applyBorder="1" applyAlignment="1">
      <alignment horizontal="center" vertical="top" wrapText="1"/>
    </xf>
    <xf numFmtId="170" fontId="46" fillId="9" borderId="18" xfId="0" applyNumberFormat="1" applyFont="1" applyFill="1" applyBorder="1" applyAlignment="1">
      <alignment horizontal="center" vertical="top" wrapText="1"/>
    </xf>
    <xf numFmtId="170" fontId="46" fillId="9" borderId="19" xfId="0" applyNumberFormat="1" applyFont="1" applyFill="1" applyBorder="1" applyAlignment="1">
      <alignment horizontal="center" vertical="top" wrapText="1"/>
    </xf>
    <xf numFmtId="170" fontId="46" fillId="9" borderId="20" xfId="0" applyNumberFormat="1" applyFont="1" applyFill="1" applyBorder="1" applyAlignment="1">
      <alignment horizontal="center" vertical="top" wrapText="1"/>
    </xf>
    <xf numFmtId="170" fontId="49" fillId="9" borderId="18" xfId="0" applyNumberFormat="1" applyFont="1" applyFill="1" applyBorder="1" applyAlignment="1">
      <alignment horizontal="center" vertical="top" wrapText="1"/>
    </xf>
    <xf numFmtId="170" fontId="49" fillId="9" borderId="19" xfId="0" applyNumberFormat="1" applyFont="1" applyFill="1" applyBorder="1" applyAlignment="1">
      <alignment horizontal="center" vertical="top" wrapText="1"/>
    </xf>
    <xf numFmtId="170" fontId="49" fillId="9" borderId="20" xfId="0" applyNumberFormat="1" applyFont="1" applyFill="1" applyBorder="1" applyAlignment="1">
      <alignment horizontal="center" vertical="top" wrapText="1"/>
    </xf>
    <xf numFmtId="49" fontId="43" fillId="9" borderId="17" xfId="0" applyNumberFormat="1" applyFont="1" applyFill="1" applyBorder="1" applyAlignment="1">
      <alignment horizontal="center" vertical="top" wrapText="1"/>
    </xf>
    <xf numFmtId="49" fontId="46" fillId="9" borderId="17" xfId="0" applyNumberFormat="1" applyFont="1" applyFill="1" applyBorder="1" applyAlignment="1">
      <alignment horizontal="center" vertical="top" wrapText="1"/>
    </xf>
    <xf numFmtId="49" fontId="44" fillId="9" borderId="17" xfId="0" applyNumberFormat="1" applyFont="1" applyFill="1" applyBorder="1" applyAlignment="1">
      <alignment horizontal="center" vertical="top" wrapText="1"/>
    </xf>
    <xf numFmtId="49" fontId="49" fillId="9" borderId="17" xfId="0" applyNumberFormat="1" applyFont="1" applyFill="1" applyBorder="1" applyAlignment="1">
      <alignment horizontal="center" vertical="top" wrapText="1"/>
    </xf>
    <xf numFmtId="170" fontId="44" fillId="9" borderId="17" xfId="0" applyNumberFormat="1" applyFont="1" applyFill="1" applyBorder="1" applyAlignment="1">
      <alignment horizontal="center" vertical="top" wrapText="1"/>
    </xf>
    <xf numFmtId="170" fontId="43" fillId="10" borderId="18" xfId="0" applyNumberFormat="1" applyFont="1" applyFill="1" applyBorder="1" applyAlignment="1">
      <alignment horizontal="center" vertical="top" wrapText="1"/>
    </xf>
    <xf numFmtId="170" fontId="43" fillId="10" borderId="19" xfId="0" applyNumberFormat="1" applyFont="1" applyFill="1" applyBorder="1" applyAlignment="1">
      <alignment horizontal="center" vertical="top" wrapText="1"/>
    </xf>
    <xf numFmtId="170" fontId="43" fillId="10" borderId="20" xfId="0" applyNumberFormat="1" applyFont="1" applyFill="1" applyBorder="1" applyAlignment="1">
      <alignment horizontal="center" vertical="top" wrapText="1"/>
    </xf>
    <xf numFmtId="170" fontId="46" fillId="10" borderId="17" xfId="0" applyNumberFormat="1" applyFont="1" applyFill="1" applyBorder="1" applyAlignment="1">
      <alignment horizontal="center" vertical="top" wrapText="1"/>
    </xf>
    <xf numFmtId="170" fontId="49" fillId="38" borderId="18" xfId="0" applyNumberFormat="1" applyFont="1" applyFill="1" applyBorder="1" applyAlignment="1">
      <alignment horizontal="center" vertical="top" wrapText="1"/>
    </xf>
    <xf numFmtId="170" fontId="49" fillId="38" borderId="19" xfId="0" applyNumberFormat="1" applyFont="1" applyFill="1" applyBorder="1" applyAlignment="1">
      <alignment horizontal="center" vertical="top" wrapText="1"/>
    </xf>
    <xf numFmtId="170" fontId="49" fillId="38" borderId="20" xfId="0" applyNumberFormat="1" applyFont="1" applyFill="1" applyBorder="1" applyAlignment="1">
      <alignment horizontal="center" vertical="top" wrapText="1"/>
    </xf>
    <xf numFmtId="170" fontId="49" fillId="38" borderId="17" xfId="0" applyNumberFormat="1" applyFont="1" applyFill="1" applyBorder="1" applyAlignment="1">
      <alignment horizontal="center" vertical="top" wrapText="1"/>
    </xf>
    <xf numFmtId="170" fontId="46" fillId="40" borderId="17" xfId="0" applyNumberFormat="1" applyFont="1" applyFill="1" applyBorder="1" applyAlignment="1">
      <alignment horizontal="center" vertical="top" wrapText="1"/>
    </xf>
    <xf numFmtId="49" fontId="49" fillId="38" borderId="17" xfId="0" applyNumberFormat="1" applyFont="1" applyFill="1" applyBorder="1" applyAlignment="1">
      <alignment horizontal="center" vertical="top" wrapText="1"/>
    </xf>
    <xf numFmtId="49" fontId="46" fillId="40" borderId="17" xfId="0" applyNumberFormat="1" applyFont="1" applyFill="1" applyBorder="1" applyAlignment="1">
      <alignment horizontal="center" vertical="top" wrapText="1"/>
    </xf>
    <xf numFmtId="170" fontId="46" fillId="40" borderId="18" xfId="0" applyNumberFormat="1" applyFont="1" applyFill="1" applyBorder="1" applyAlignment="1">
      <alignment horizontal="center" vertical="top" wrapText="1"/>
    </xf>
    <xf numFmtId="170" fontId="46" fillId="40" borderId="19" xfId="0" applyNumberFormat="1" applyFont="1" applyFill="1" applyBorder="1" applyAlignment="1">
      <alignment horizontal="center" vertical="top" wrapText="1"/>
    </xf>
    <xf numFmtId="170" fontId="46" fillId="40" borderId="20" xfId="0" applyNumberFormat="1" applyFont="1" applyFill="1" applyBorder="1" applyAlignment="1">
      <alignment horizontal="center" vertical="top" wrapText="1"/>
    </xf>
    <xf numFmtId="170" fontId="50" fillId="40" borderId="18" xfId="0" applyNumberFormat="1" applyFont="1" applyFill="1" applyBorder="1" applyAlignment="1">
      <alignment horizontal="center" vertical="top" wrapText="1"/>
    </xf>
    <xf numFmtId="170" fontId="50" fillId="40" borderId="19" xfId="0" applyNumberFormat="1" applyFont="1" applyFill="1" applyBorder="1" applyAlignment="1">
      <alignment horizontal="center" vertical="top" wrapText="1"/>
    </xf>
    <xf numFmtId="170" fontId="50" fillId="40" borderId="20" xfId="0" applyNumberFormat="1" applyFont="1" applyFill="1" applyBorder="1" applyAlignment="1">
      <alignment horizontal="center" vertical="top" wrapText="1"/>
    </xf>
    <xf numFmtId="170" fontId="46" fillId="9" borderId="17" xfId="0" applyNumberFormat="1" applyFont="1" applyFill="1" applyBorder="1" applyAlignment="1">
      <alignment horizontal="center" vertical="top" wrapText="1"/>
    </xf>
    <xf numFmtId="49" fontId="50" fillId="40" borderId="17" xfId="0" applyNumberFormat="1" applyFont="1" applyFill="1" applyBorder="1" applyAlignment="1">
      <alignment horizontal="center" vertical="top" wrapText="1"/>
    </xf>
    <xf numFmtId="170" fontId="50" fillId="40" borderId="17" xfId="0" applyNumberFormat="1" applyFont="1" applyFill="1" applyBorder="1" applyAlignment="1">
      <alignment horizontal="center" vertical="top" wrapText="1"/>
    </xf>
    <xf numFmtId="170" fontId="50" fillId="8" borderId="18" xfId="0" applyNumberFormat="1" applyFont="1" applyFill="1" applyBorder="1" applyAlignment="1">
      <alignment horizontal="center" vertical="top" wrapText="1"/>
    </xf>
    <xf numFmtId="170" fontId="50" fillId="8" borderId="19" xfId="0" applyNumberFormat="1" applyFont="1" applyFill="1" applyBorder="1" applyAlignment="1">
      <alignment horizontal="center" vertical="top" wrapText="1"/>
    </xf>
    <xf numFmtId="170" fontId="50" fillId="8" borderId="20" xfId="0" applyNumberFormat="1" applyFont="1" applyFill="1" applyBorder="1" applyAlignment="1">
      <alignment horizontal="center" vertical="top" wrapText="1"/>
    </xf>
    <xf numFmtId="49" fontId="50" fillId="8" borderId="17" xfId="0" applyNumberFormat="1" applyFont="1" applyFill="1" applyBorder="1" applyAlignment="1">
      <alignment horizontal="center" vertical="top" wrapText="1"/>
    </xf>
    <xf numFmtId="170" fontId="50" fillId="8" borderId="17" xfId="0" applyNumberFormat="1" applyFont="1" applyFill="1" applyBorder="1" applyAlignment="1">
      <alignment horizontal="center" vertical="top" wrapText="1"/>
    </xf>
    <xf numFmtId="170" fontId="49" fillId="8" borderId="17" xfId="0" applyNumberFormat="1" applyFont="1" applyFill="1" applyBorder="1" applyAlignment="1">
      <alignment horizontal="center" vertical="top" wrapText="1"/>
    </xf>
    <xf numFmtId="174" fontId="49" fillId="8" borderId="18" xfId="0" applyNumberFormat="1" applyFont="1" applyFill="1" applyBorder="1" applyAlignment="1">
      <alignment horizontal="center" vertical="top" wrapText="1"/>
    </xf>
    <xf numFmtId="174" fontId="49" fillId="8" borderId="19" xfId="0" applyNumberFormat="1" applyFont="1" applyFill="1" applyBorder="1" applyAlignment="1">
      <alignment horizontal="center" vertical="top" wrapText="1"/>
    </xf>
    <xf numFmtId="174" fontId="49" fillId="8" borderId="20" xfId="0" applyNumberFormat="1" applyFont="1" applyFill="1" applyBorder="1" applyAlignment="1">
      <alignment horizontal="center" vertical="top" wrapText="1"/>
    </xf>
    <xf numFmtId="49" fontId="49" fillId="8" borderId="17" xfId="0" applyNumberFormat="1" applyFont="1" applyFill="1" applyBorder="1" applyAlignment="1">
      <alignment horizontal="center" vertical="top" wrapText="1"/>
    </xf>
    <xf numFmtId="170" fontId="49" fillId="40" borderId="17" xfId="0" applyNumberFormat="1" applyFont="1" applyFill="1" applyBorder="1" applyAlignment="1">
      <alignment horizontal="center" vertical="top" wrapText="1"/>
    </xf>
    <xf numFmtId="170" fontId="43" fillId="5" borderId="17" xfId="0" applyNumberFormat="1" applyFont="1" applyFill="1" applyBorder="1" applyAlignment="1">
      <alignment horizontal="center" vertical="top" wrapText="1"/>
    </xf>
    <xf numFmtId="170" fontId="49" fillId="40" borderId="18" xfId="0" applyNumberFormat="1" applyFont="1" applyFill="1" applyBorder="1" applyAlignment="1">
      <alignment horizontal="center" vertical="top" wrapText="1"/>
    </xf>
    <xf numFmtId="170" fontId="49" fillId="40" borderId="19" xfId="0" applyNumberFormat="1" applyFont="1" applyFill="1" applyBorder="1" applyAlignment="1">
      <alignment horizontal="center" vertical="top" wrapText="1"/>
    </xf>
    <xf numFmtId="170" fontId="49" fillId="40" borderId="20" xfId="0" applyNumberFormat="1" applyFont="1" applyFill="1" applyBorder="1" applyAlignment="1">
      <alignment horizontal="center" vertical="top" wrapText="1"/>
    </xf>
    <xf numFmtId="49" fontId="49" fillId="40" borderId="17" xfId="0" applyNumberFormat="1" applyFont="1" applyFill="1" applyBorder="1" applyAlignment="1">
      <alignment horizontal="center" vertical="top" wrapText="1"/>
    </xf>
    <xf numFmtId="170" fontId="46" fillId="5" borderId="18" xfId="0" applyNumberFormat="1" applyFont="1" applyFill="1" applyBorder="1" applyAlignment="1">
      <alignment horizontal="center" vertical="top" wrapText="1"/>
    </xf>
    <xf numFmtId="170" fontId="46" fillId="5" borderId="19" xfId="0" applyNumberFormat="1" applyFont="1" applyFill="1" applyBorder="1" applyAlignment="1">
      <alignment horizontal="center" vertical="top" wrapText="1"/>
    </xf>
    <xf numFmtId="170" fontId="46" fillId="5" borderId="20" xfId="0" applyNumberFormat="1" applyFont="1" applyFill="1" applyBorder="1" applyAlignment="1">
      <alignment horizontal="center" vertical="top" wrapText="1"/>
    </xf>
    <xf numFmtId="170" fontId="46" fillId="5" borderId="17" xfId="0" applyNumberFormat="1" applyFont="1" applyFill="1" applyBorder="1" applyAlignment="1">
      <alignment horizontal="center" vertical="top" wrapText="1"/>
    </xf>
    <xf numFmtId="49" fontId="43" fillId="5" borderId="17" xfId="0" applyNumberFormat="1" applyFont="1" applyFill="1" applyBorder="1" applyAlignment="1">
      <alignment horizontal="center" vertical="top" wrapText="1"/>
    </xf>
    <xf numFmtId="49" fontId="46" fillId="5" borderId="17" xfId="0" applyNumberFormat="1" applyFont="1" applyFill="1" applyBorder="1" applyAlignment="1">
      <alignment horizontal="center" vertical="top" wrapText="1"/>
    </xf>
    <xf numFmtId="170" fontId="49" fillId="5" borderId="17" xfId="0" applyNumberFormat="1" applyFont="1" applyFill="1" applyBorder="1" applyAlignment="1">
      <alignment horizontal="center" vertical="top" wrapText="1"/>
    </xf>
    <xf numFmtId="170" fontId="49" fillId="5" borderId="18" xfId="0" applyNumberFormat="1" applyFont="1" applyFill="1" applyBorder="1" applyAlignment="1">
      <alignment horizontal="center" vertical="top" wrapText="1"/>
    </xf>
    <xf numFmtId="170" fontId="49" fillId="5" borderId="19" xfId="0" applyNumberFormat="1" applyFont="1" applyFill="1" applyBorder="1" applyAlignment="1">
      <alignment horizontal="center" vertical="top" wrapText="1"/>
    </xf>
    <xf numFmtId="170" fontId="49" fillId="5" borderId="20" xfId="0" applyNumberFormat="1" applyFont="1" applyFill="1" applyBorder="1" applyAlignment="1">
      <alignment horizontal="center" vertical="top" wrapText="1"/>
    </xf>
    <xf numFmtId="49" fontId="49" fillId="5" borderId="17" xfId="0" applyNumberFormat="1" applyFont="1" applyFill="1" applyBorder="1" applyAlignment="1">
      <alignment horizontal="center" vertical="top" wrapText="1"/>
    </xf>
    <xf numFmtId="49" fontId="44" fillId="36" borderId="17" xfId="0" applyNumberFormat="1" applyFont="1" applyFill="1" applyBorder="1" applyAlignment="1">
      <alignment horizontal="center" vertical="top" wrapText="1"/>
    </xf>
    <xf numFmtId="49" fontId="49" fillId="36" borderId="17" xfId="0" applyNumberFormat="1" applyFont="1" applyFill="1" applyBorder="1" applyAlignment="1">
      <alignment horizontal="center" vertical="top" wrapText="1"/>
    </xf>
    <xf numFmtId="49" fontId="46" fillId="0" borderId="0" xfId="0" applyNumberFormat="1" applyFont="1" applyAlignment="1">
      <alignment horizontal="right" vertical="top" indent="1"/>
    </xf>
    <xf numFmtId="49" fontId="44" fillId="0" borderId="0" xfId="0" applyNumberFormat="1" applyFont="1" applyAlignment="1">
      <alignment horizontal="center" vertical="top" wrapText="1"/>
    </xf>
    <xf numFmtId="170" fontId="49" fillId="8" borderId="18" xfId="0" applyNumberFormat="1" applyFont="1" applyFill="1" applyBorder="1" applyAlignment="1">
      <alignment horizontal="center" vertical="top" wrapText="1"/>
    </xf>
    <xf numFmtId="170" fontId="49" fillId="8" borderId="19" xfId="0" applyNumberFormat="1" applyFont="1" applyFill="1" applyBorder="1" applyAlignment="1">
      <alignment horizontal="center" vertical="top" wrapText="1"/>
    </xf>
    <xf numFmtId="170" fontId="49" fillId="8" borderId="20" xfId="0" applyNumberFormat="1" applyFont="1" applyFill="1" applyBorder="1" applyAlignment="1">
      <alignment horizontal="center" vertical="top" wrapText="1"/>
    </xf>
    <xf numFmtId="49" fontId="43" fillId="0" borderId="17" xfId="0" applyNumberFormat="1" applyFont="1" applyBorder="1" applyAlignment="1">
      <alignment horizontal="center" vertical="top"/>
    </xf>
    <xf numFmtId="49" fontId="43" fillId="0" borderId="0" xfId="0" applyNumberFormat="1" applyFont="1" applyAlignment="1">
      <alignment horizontal="right" vertical="top"/>
    </xf>
    <xf numFmtId="49" fontId="43" fillId="0" borderId="12" xfId="0" applyNumberFormat="1" applyFont="1" applyBorder="1" applyAlignment="1">
      <alignment horizontal="right" vertical="top"/>
    </xf>
    <xf numFmtId="49" fontId="44" fillId="0" borderId="0" xfId="0" applyNumberFormat="1" applyFont="1" applyAlignment="1">
      <alignment horizontal="right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3" fillId="0" borderId="13" xfId="0" applyNumberFormat="1" applyFont="1" applyBorder="1" applyAlignment="1">
      <alignment horizontal="center" vertical="top"/>
    </xf>
    <xf numFmtId="49" fontId="45" fillId="0" borderId="17" xfId="0" applyNumberFormat="1" applyFont="1" applyBorder="1" applyAlignment="1">
      <alignment horizontal="center" vertical="top" wrapText="1"/>
    </xf>
    <xf numFmtId="49" fontId="43" fillId="0" borderId="0" xfId="0" applyNumberFormat="1" applyFont="1" applyAlignment="1">
      <alignment horizontal="center" vertical="top"/>
    </xf>
    <xf numFmtId="49" fontId="45" fillId="0" borderId="21" xfId="0" applyNumberFormat="1" applyFont="1" applyBorder="1" applyAlignment="1">
      <alignment horizontal="center" vertical="top" wrapText="1"/>
    </xf>
    <xf numFmtId="49" fontId="43" fillId="0" borderId="0" xfId="0" applyNumberFormat="1" applyFont="1" applyAlignment="1">
      <alignment vertical="top"/>
    </xf>
    <xf numFmtId="49" fontId="43" fillId="0" borderId="13" xfId="0" applyNumberFormat="1" applyFont="1" applyBorder="1" applyAlignment="1">
      <alignment vertical="top" wrapText="1"/>
    </xf>
    <xf numFmtId="49" fontId="43" fillId="0" borderId="19" xfId="0" applyNumberFormat="1" applyFont="1" applyBorder="1" applyAlignment="1">
      <alignment vertical="top" wrapText="1"/>
    </xf>
    <xf numFmtId="49" fontId="43" fillId="0" borderId="13" xfId="0" applyNumberFormat="1" applyFont="1" applyBorder="1" applyAlignment="1">
      <alignment horizontal="center" vertical="top" wrapText="1"/>
    </xf>
    <xf numFmtId="170" fontId="44" fillId="36" borderId="17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center" vertical="top"/>
    </xf>
    <xf numFmtId="170" fontId="43" fillId="40" borderId="17" xfId="0" applyNumberFormat="1" applyFont="1" applyFill="1" applyBorder="1" applyAlignment="1">
      <alignment horizontal="center" vertical="top" wrapText="1"/>
    </xf>
    <xf numFmtId="49" fontId="45" fillId="33" borderId="10" xfId="0" applyNumberFormat="1" applyFont="1" applyFill="1" applyBorder="1" applyAlignment="1">
      <alignment horizontal="center" vertical="top" wrapText="1"/>
    </xf>
    <xf numFmtId="49" fontId="45" fillId="33" borderId="11" xfId="0" applyNumberFormat="1" applyFont="1" applyFill="1" applyBorder="1" applyAlignment="1">
      <alignment horizontal="center" vertical="top" wrapText="1"/>
    </xf>
    <xf numFmtId="49" fontId="45" fillId="33" borderId="13" xfId="0" applyNumberFormat="1" applyFont="1" applyFill="1" applyBorder="1" applyAlignment="1">
      <alignment horizontal="center" vertical="top" wrapText="1"/>
    </xf>
    <xf numFmtId="49" fontId="45" fillId="33" borderId="0" xfId="0" applyNumberFormat="1" applyFont="1" applyFill="1" applyBorder="1" applyAlignment="1">
      <alignment horizontal="center" vertical="top" wrapText="1"/>
    </xf>
    <xf numFmtId="170" fontId="49" fillId="36" borderId="18" xfId="0" applyNumberFormat="1" applyFont="1" applyFill="1" applyBorder="1" applyAlignment="1">
      <alignment horizontal="center" vertical="top" wrapText="1"/>
    </xf>
    <xf numFmtId="170" fontId="49" fillId="36" borderId="19" xfId="0" applyNumberFormat="1" applyFont="1" applyFill="1" applyBorder="1" applyAlignment="1">
      <alignment horizontal="center" vertical="top" wrapText="1"/>
    </xf>
    <xf numFmtId="170" fontId="49" fillId="36" borderId="20" xfId="0" applyNumberFormat="1" applyFont="1" applyFill="1" applyBorder="1" applyAlignment="1">
      <alignment horizontal="center" vertical="top" wrapText="1"/>
    </xf>
    <xf numFmtId="170" fontId="49" fillId="36" borderId="17" xfId="0" applyNumberFormat="1" applyFont="1" applyFill="1" applyBorder="1" applyAlignment="1">
      <alignment horizontal="center" vertical="top" wrapText="1"/>
    </xf>
    <xf numFmtId="49" fontId="45" fillId="0" borderId="22" xfId="0" applyNumberFormat="1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 wrapText="1"/>
    </xf>
    <xf numFmtId="49" fontId="45" fillId="0" borderId="11" xfId="0" applyNumberFormat="1" applyFont="1" applyBorder="1" applyAlignment="1">
      <alignment horizontal="center" vertical="top" wrapText="1"/>
    </xf>
    <xf numFmtId="49" fontId="45" fillId="0" borderId="14" xfId="0" applyNumberFormat="1" applyFont="1" applyBorder="1" applyAlignment="1">
      <alignment horizontal="center" vertical="top" wrapText="1"/>
    </xf>
    <xf numFmtId="49" fontId="45" fillId="0" borderId="0" xfId="0" applyNumberFormat="1" applyFont="1" applyBorder="1" applyAlignment="1">
      <alignment horizontal="center" vertical="top" wrapText="1"/>
    </xf>
    <xf numFmtId="49" fontId="45" fillId="0" borderId="12" xfId="0" applyNumberFormat="1" applyFont="1" applyBorder="1" applyAlignment="1">
      <alignment horizontal="center" vertical="top" wrapText="1"/>
    </xf>
    <xf numFmtId="49" fontId="45" fillId="0" borderId="15" xfId="0" applyNumberFormat="1" applyFont="1" applyBorder="1" applyAlignment="1">
      <alignment horizontal="center" vertical="top" wrapText="1"/>
    </xf>
    <xf numFmtId="49" fontId="45" fillId="0" borderId="13" xfId="0" applyNumberFormat="1" applyFont="1" applyBorder="1" applyAlignment="1">
      <alignment horizontal="center" vertical="top" wrapText="1"/>
    </xf>
    <xf numFmtId="49" fontId="45" fillId="0" borderId="16" xfId="0" applyNumberFormat="1" applyFont="1" applyBorder="1" applyAlignment="1">
      <alignment horizontal="center" vertical="top" wrapText="1"/>
    </xf>
    <xf numFmtId="49" fontId="45" fillId="0" borderId="19" xfId="0" applyNumberFormat="1" applyFont="1" applyBorder="1" applyAlignment="1">
      <alignment horizontal="center" vertical="top" wrapText="1"/>
    </xf>
    <xf numFmtId="49" fontId="45" fillId="0" borderId="14" xfId="0" applyNumberFormat="1" applyFont="1" applyBorder="1" applyAlignment="1">
      <alignment horizontal="right" vertical="top" wrapText="1"/>
    </xf>
    <xf numFmtId="49" fontId="45" fillId="0" borderId="0" xfId="0" applyNumberFormat="1" applyFont="1" applyBorder="1" applyAlignment="1">
      <alignment horizontal="right" vertical="top" wrapText="1"/>
    </xf>
    <xf numFmtId="49" fontId="45" fillId="0" borderId="20" xfId="0" applyNumberFormat="1" applyFont="1" applyBorder="1" applyAlignment="1">
      <alignment horizontal="center" vertical="top" wrapText="1"/>
    </xf>
    <xf numFmtId="49" fontId="45" fillId="0" borderId="23" xfId="0" applyNumberFormat="1" applyFont="1" applyBorder="1" applyAlignment="1">
      <alignment horizontal="center" vertical="top" wrapText="1"/>
    </xf>
    <xf numFmtId="49" fontId="45" fillId="33" borderId="0" xfId="0" applyNumberFormat="1" applyFont="1" applyFill="1" applyBorder="1" applyAlignment="1">
      <alignment horizontal="right" vertical="top" wrapText="1"/>
    </xf>
    <xf numFmtId="49" fontId="45" fillId="33" borderId="22" xfId="0" applyNumberFormat="1" applyFont="1" applyFill="1" applyBorder="1" applyAlignment="1">
      <alignment horizontal="center" vertical="top" wrapText="1"/>
    </xf>
    <xf numFmtId="49" fontId="45" fillId="33" borderId="14" xfId="0" applyNumberFormat="1" applyFont="1" applyFill="1" applyBorder="1" applyAlignment="1">
      <alignment horizontal="center" vertical="top" wrapText="1"/>
    </xf>
    <xf numFmtId="49" fontId="45" fillId="33" borderId="12" xfId="0" applyNumberFormat="1" applyFont="1" applyFill="1" applyBorder="1" applyAlignment="1">
      <alignment horizontal="center" vertical="top" wrapText="1"/>
    </xf>
    <xf numFmtId="49" fontId="43" fillId="33" borderId="13" xfId="0" applyNumberFormat="1" applyFont="1" applyFill="1" applyBorder="1" applyAlignment="1">
      <alignment horizontal="center" vertical="top"/>
    </xf>
    <xf numFmtId="49" fontId="44" fillId="0" borderId="10" xfId="0" applyNumberFormat="1" applyFont="1" applyBorder="1" applyAlignment="1">
      <alignment horizontal="right" vertical="top" wrapText="1"/>
    </xf>
    <xf numFmtId="49" fontId="44" fillId="0" borderId="11" xfId="0" applyNumberFormat="1" applyFont="1" applyBorder="1" applyAlignment="1">
      <alignment horizontal="right" vertical="top" wrapText="1"/>
    </xf>
    <xf numFmtId="49" fontId="45" fillId="33" borderId="15" xfId="0" applyNumberFormat="1" applyFont="1" applyFill="1" applyBorder="1" applyAlignment="1">
      <alignment horizontal="center" vertical="top" wrapText="1"/>
    </xf>
    <xf numFmtId="49" fontId="45" fillId="33" borderId="16" xfId="0" applyNumberFormat="1" applyFont="1" applyFill="1" applyBorder="1" applyAlignment="1">
      <alignment horizontal="center" vertical="top" wrapText="1"/>
    </xf>
    <xf numFmtId="49" fontId="43" fillId="40" borderId="1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52"/>
  <sheetViews>
    <sheetView tabSelected="1" view="pageBreakPreview" zoomScale="110" zoomScaleSheetLayoutView="110" zoomScalePageLayoutView="0" workbookViewId="0" topLeftCell="C1">
      <selection activeCell="CB147" sqref="CB147:CG147"/>
    </sheetView>
  </sheetViews>
  <sheetFormatPr defaultColWidth="9.140625" defaultRowHeight="15" outlineLevelRow="2"/>
  <cols>
    <col min="1" max="1" width="3.421875" style="1" customWidth="1"/>
    <col min="2" max="14" width="1.57421875" style="1" customWidth="1"/>
    <col min="15" max="15" width="0.42578125" style="1" customWidth="1"/>
    <col min="16" max="17" width="1.57421875" style="1" hidden="1" customWidth="1"/>
    <col min="18" max="19" width="1.57421875" style="1" customWidth="1"/>
    <col min="20" max="20" width="19.00390625" style="1" customWidth="1"/>
    <col min="21" max="27" width="1.57421875" style="1" customWidth="1"/>
    <col min="28" max="28" width="17.28125" style="1" customWidth="1"/>
    <col min="29" max="254" width="1.57421875" style="1" customWidth="1"/>
    <col min="255" max="16384" width="9.140625" style="1" customWidth="1"/>
  </cols>
  <sheetData>
    <row r="1" spans="1:85" ht="11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</row>
    <row r="2" spans="1:85" ht="11.25" customHeight="1">
      <c r="A2" s="185" t="s">
        <v>59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</row>
    <row r="3" spans="1:85" ht="11.25" customHeight="1">
      <c r="A3" s="185" t="s">
        <v>60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</row>
    <row r="5" spans="1:85" ht="35.25" customHeight="1">
      <c r="A5" s="186" t="s">
        <v>341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</row>
    <row r="6" spans="1:85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Y6" s="193" t="s">
        <v>42</v>
      </c>
      <c r="Z6" s="193"/>
      <c r="AA6" s="193"/>
      <c r="AB6" s="193"/>
      <c r="AC6" s="194" t="s">
        <v>322</v>
      </c>
      <c r="AD6" s="194"/>
      <c r="AE6" s="186" t="s">
        <v>43</v>
      </c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94" t="s">
        <v>342</v>
      </c>
      <c r="AY6" s="194"/>
      <c r="AZ6" s="186" t="s">
        <v>44</v>
      </c>
      <c r="BA6" s="186"/>
      <c r="BB6" s="186"/>
      <c r="BC6" s="194" t="s">
        <v>352</v>
      </c>
      <c r="BD6" s="194"/>
      <c r="BE6" s="186" t="s">
        <v>45</v>
      </c>
      <c r="BF6" s="186"/>
      <c r="BG6" s="186"/>
      <c r="BH6" s="186"/>
      <c r="BI6" s="186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8" spans="1:85" ht="12.75">
      <c r="A8" s="1" t="s">
        <v>1</v>
      </c>
      <c r="B8" s="1" t="s">
        <v>1</v>
      </c>
      <c r="BZ8" s="1" t="s">
        <v>1</v>
      </c>
      <c r="CA8" s="190" t="s">
        <v>2</v>
      </c>
      <c r="CB8" s="190"/>
      <c r="CC8" s="190"/>
      <c r="CD8" s="190"/>
      <c r="CE8" s="190"/>
      <c r="CF8" s="190"/>
      <c r="CG8" s="190"/>
    </row>
    <row r="9" spans="1:85" ht="12.75">
      <c r="A9" s="1" t="s">
        <v>1</v>
      </c>
      <c r="B9" s="1" t="s">
        <v>1</v>
      </c>
      <c r="BO9" s="191" t="s">
        <v>3</v>
      </c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2"/>
      <c r="CA9" s="190" t="s">
        <v>4</v>
      </c>
      <c r="CB9" s="190"/>
      <c r="CC9" s="190"/>
      <c r="CD9" s="190"/>
      <c r="CE9" s="190"/>
      <c r="CF9" s="190"/>
      <c r="CG9" s="190"/>
    </row>
    <row r="10" spans="1:85" ht="12.75">
      <c r="A10" s="1" t="s">
        <v>1</v>
      </c>
      <c r="AO10" s="197" t="s">
        <v>46</v>
      </c>
      <c r="AP10" s="197"/>
      <c r="AQ10" s="197"/>
      <c r="AR10" s="195" t="s">
        <v>62</v>
      </c>
      <c r="AS10" s="195"/>
      <c r="AT10" s="1" t="s">
        <v>47</v>
      </c>
      <c r="AU10" s="195" t="s">
        <v>353</v>
      </c>
      <c r="AV10" s="195"/>
      <c r="AW10" s="195"/>
      <c r="AX10" s="195"/>
      <c r="AY10" s="195"/>
      <c r="AZ10" s="195"/>
      <c r="BA10" s="195"/>
      <c r="BB10" s="197" t="s">
        <v>48</v>
      </c>
      <c r="BC10" s="197"/>
      <c r="BD10" s="195" t="s">
        <v>61</v>
      </c>
      <c r="BE10" s="195"/>
      <c r="BF10" s="197" t="s">
        <v>49</v>
      </c>
      <c r="BG10" s="197"/>
      <c r="BO10" s="191" t="s">
        <v>5</v>
      </c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2"/>
      <c r="CA10" s="190" t="s">
        <v>1</v>
      </c>
      <c r="CB10" s="190"/>
      <c r="CC10" s="190"/>
      <c r="CD10" s="190"/>
      <c r="CE10" s="190"/>
      <c r="CF10" s="190"/>
      <c r="CG10" s="190"/>
    </row>
    <row r="11" spans="1:85" ht="12.75">
      <c r="A11" s="1" t="s">
        <v>1</v>
      </c>
      <c r="B11" s="1" t="s">
        <v>1</v>
      </c>
      <c r="BO11" s="191" t="s">
        <v>6</v>
      </c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2"/>
      <c r="CA11" s="190" t="s">
        <v>1</v>
      </c>
      <c r="CB11" s="190"/>
      <c r="CC11" s="190"/>
      <c r="CD11" s="190"/>
      <c r="CE11" s="190"/>
      <c r="CF11" s="190"/>
      <c r="CG11" s="190"/>
    </row>
    <row r="12" spans="1:85" ht="12.75">
      <c r="A12" s="199" t="s">
        <v>7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2"/>
      <c r="CA12" s="190"/>
      <c r="CB12" s="190"/>
      <c r="CC12" s="190"/>
      <c r="CD12" s="190"/>
      <c r="CE12" s="190"/>
      <c r="CF12" s="190"/>
      <c r="CG12" s="190"/>
    </row>
    <row r="13" spans="1:85" ht="27" customHeight="1">
      <c r="A13" s="199" t="s">
        <v>8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200" t="s">
        <v>63</v>
      </c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191" t="s">
        <v>9</v>
      </c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2"/>
      <c r="CA13" s="190" t="s">
        <v>1</v>
      </c>
      <c r="CB13" s="190"/>
      <c r="CC13" s="190"/>
      <c r="CD13" s="190"/>
      <c r="CE13" s="190"/>
      <c r="CF13" s="190"/>
      <c r="CG13" s="190"/>
    </row>
    <row r="14" spans="1:85" ht="36.75" customHeight="1">
      <c r="A14" s="199" t="s">
        <v>10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201" t="s">
        <v>64</v>
      </c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191" t="s">
        <v>11</v>
      </c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2"/>
      <c r="CA14" s="190" t="s">
        <v>65</v>
      </c>
      <c r="CB14" s="190"/>
      <c r="CC14" s="190"/>
      <c r="CD14" s="190"/>
      <c r="CE14" s="190"/>
      <c r="CF14" s="190"/>
      <c r="CG14" s="190"/>
    </row>
    <row r="15" spans="1:85" ht="12.75">
      <c r="A15" s="199" t="s">
        <v>69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BO15" s="191" t="s">
        <v>12</v>
      </c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2"/>
      <c r="CA15" s="190" t="s">
        <v>13</v>
      </c>
      <c r="CB15" s="190"/>
      <c r="CC15" s="190"/>
      <c r="CD15" s="190"/>
      <c r="CE15" s="190"/>
      <c r="CF15" s="190"/>
      <c r="CG15" s="190"/>
    </row>
    <row r="17" spans="1:85" ht="19.5" customHeight="1">
      <c r="A17" s="214" t="s">
        <v>14</v>
      </c>
      <c r="B17" s="215"/>
      <c r="C17" s="215"/>
      <c r="D17" s="215"/>
      <c r="E17" s="215"/>
      <c r="F17" s="216"/>
      <c r="G17" s="214" t="s">
        <v>15</v>
      </c>
      <c r="H17" s="215"/>
      <c r="I17" s="215"/>
      <c r="J17" s="215"/>
      <c r="K17" s="215"/>
      <c r="L17" s="215"/>
      <c r="M17" s="215"/>
      <c r="N17" s="215"/>
      <c r="O17" s="215"/>
      <c r="P17" s="215"/>
      <c r="Q17" s="216"/>
      <c r="R17" s="196" t="s">
        <v>16</v>
      </c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214" t="s">
        <v>17</v>
      </c>
      <c r="AD17" s="215"/>
      <c r="AE17" s="215"/>
      <c r="AF17" s="215"/>
      <c r="AG17" s="215"/>
      <c r="AH17" s="215"/>
      <c r="AI17" s="215"/>
      <c r="AJ17" s="215"/>
      <c r="AK17" s="216"/>
      <c r="AL17" s="214" t="s">
        <v>18</v>
      </c>
      <c r="AM17" s="215"/>
      <c r="AN17" s="215"/>
      <c r="AO17" s="216"/>
      <c r="AP17" s="214" t="s">
        <v>19</v>
      </c>
      <c r="AQ17" s="215"/>
      <c r="AR17" s="215"/>
      <c r="AS17" s="215"/>
      <c r="AT17" s="215"/>
      <c r="AU17" s="215"/>
      <c r="AV17" s="215"/>
      <c r="AW17" s="215"/>
      <c r="AX17" s="215"/>
      <c r="AY17" s="229" t="s">
        <v>58</v>
      </c>
      <c r="AZ17" s="206"/>
      <c r="BA17" s="206"/>
      <c r="BB17" s="206"/>
      <c r="BC17" s="206"/>
      <c r="BD17" s="206"/>
      <c r="BE17" s="206"/>
      <c r="BF17" s="206"/>
      <c r="BG17" s="207"/>
      <c r="BH17" s="206" t="s">
        <v>55</v>
      </c>
      <c r="BI17" s="206"/>
      <c r="BJ17" s="206"/>
      <c r="BK17" s="206"/>
      <c r="BL17" s="206"/>
      <c r="BM17" s="206"/>
      <c r="BN17" s="206"/>
      <c r="BO17" s="207"/>
      <c r="BP17" s="226" t="s">
        <v>19</v>
      </c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</row>
    <row r="18" spans="1:85" ht="10.5" customHeight="1">
      <c r="A18" s="217"/>
      <c r="B18" s="218"/>
      <c r="C18" s="218"/>
      <c r="D18" s="218"/>
      <c r="E18" s="218"/>
      <c r="F18" s="219"/>
      <c r="G18" s="217"/>
      <c r="H18" s="218"/>
      <c r="I18" s="218"/>
      <c r="J18" s="218"/>
      <c r="K18" s="218"/>
      <c r="L18" s="218"/>
      <c r="M18" s="218"/>
      <c r="N18" s="218"/>
      <c r="O18" s="218"/>
      <c r="P18" s="218"/>
      <c r="Q18" s="219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217"/>
      <c r="AD18" s="218"/>
      <c r="AE18" s="218"/>
      <c r="AF18" s="218"/>
      <c r="AG18" s="218"/>
      <c r="AH18" s="218"/>
      <c r="AI18" s="218"/>
      <c r="AJ18" s="218"/>
      <c r="AK18" s="219"/>
      <c r="AL18" s="217"/>
      <c r="AM18" s="218"/>
      <c r="AN18" s="218"/>
      <c r="AO18" s="219"/>
      <c r="AP18" s="224" t="s">
        <v>50</v>
      </c>
      <c r="AQ18" s="225"/>
      <c r="AR18" s="225"/>
      <c r="AS18" s="225"/>
      <c r="AT18" s="221" t="s">
        <v>61</v>
      </c>
      <c r="AU18" s="221"/>
      <c r="AV18" s="218" t="s">
        <v>49</v>
      </c>
      <c r="AW18" s="218"/>
      <c r="AX18" s="6"/>
      <c r="AY18" s="230"/>
      <c r="AZ18" s="209"/>
      <c r="BA18" s="209"/>
      <c r="BB18" s="209"/>
      <c r="BC18" s="209"/>
      <c r="BD18" s="209"/>
      <c r="BE18" s="209"/>
      <c r="BF18" s="209"/>
      <c r="BG18" s="231"/>
      <c r="BH18" s="228" t="s">
        <v>48</v>
      </c>
      <c r="BI18" s="228"/>
      <c r="BJ18" s="228"/>
      <c r="BK18" s="208" t="s">
        <v>61</v>
      </c>
      <c r="BL18" s="208"/>
      <c r="BM18" s="209" t="s">
        <v>49</v>
      </c>
      <c r="BN18" s="209"/>
      <c r="BO18" s="17"/>
      <c r="BP18" s="216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</row>
    <row r="19" spans="1:85" ht="18.75" customHeight="1">
      <c r="A19" s="217"/>
      <c r="B19" s="218"/>
      <c r="C19" s="218"/>
      <c r="D19" s="218"/>
      <c r="E19" s="218"/>
      <c r="F19" s="219"/>
      <c r="G19" s="217"/>
      <c r="H19" s="218"/>
      <c r="I19" s="218"/>
      <c r="J19" s="218"/>
      <c r="K19" s="218"/>
      <c r="L19" s="218"/>
      <c r="M19" s="218"/>
      <c r="N19" s="218"/>
      <c r="O19" s="218"/>
      <c r="P19" s="218"/>
      <c r="Q19" s="219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217"/>
      <c r="AD19" s="218"/>
      <c r="AE19" s="218"/>
      <c r="AF19" s="218"/>
      <c r="AG19" s="218"/>
      <c r="AH19" s="218"/>
      <c r="AI19" s="218"/>
      <c r="AJ19" s="218"/>
      <c r="AK19" s="219"/>
      <c r="AL19" s="217"/>
      <c r="AM19" s="218"/>
      <c r="AN19" s="218"/>
      <c r="AO19" s="219"/>
      <c r="AP19" s="217" t="s">
        <v>54</v>
      </c>
      <c r="AQ19" s="218"/>
      <c r="AR19" s="218"/>
      <c r="AS19" s="218"/>
      <c r="AT19" s="218"/>
      <c r="AU19" s="218"/>
      <c r="AV19" s="218"/>
      <c r="AW19" s="218"/>
      <c r="AX19" s="219"/>
      <c r="AY19" s="230"/>
      <c r="AZ19" s="209"/>
      <c r="BA19" s="209"/>
      <c r="BB19" s="209"/>
      <c r="BC19" s="209"/>
      <c r="BD19" s="209"/>
      <c r="BE19" s="209"/>
      <c r="BF19" s="209"/>
      <c r="BG19" s="231"/>
      <c r="BH19" s="230" t="s">
        <v>56</v>
      </c>
      <c r="BI19" s="209"/>
      <c r="BJ19" s="209"/>
      <c r="BK19" s="209"/>
      <c r="BL19" s="209"/>
      <c r="BM19" s="209"/>
      <c r="BN19" s="209"/>
      <c r="BO19" s="231"/>
      <c r="BP19" s="216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</row>
    <row r="20" spans="1:85" ht="12.75" customHeight="1">
      <c r="A20" s="217"/>
      <c r="B20" s="218"/>
      <c r="C20" s="218"/>
      <c r="D20" s="218"/>
      <c r="E20" s="218"/>
      <c r="F20" s="219"/>
      <c r="G20" s="217"/>
      <c r="H20" s="218"/>
      <c r="I20" s="218"/>
      <c r="J20" s="218"/>
      <c r="K20" s="218"/>
      <c r="L20" s="218"/>
      <c r="M20" s="218"/>
      <c r="N20" s="218"/>
      <c r="O20" s="218"/>
      <c r="P20" s="218"/>
      <c r="Q20" s="219"/>
      <c r="R20" s="214" t="s">
        <v>20</v>
      </c>
      <c r="S20" s="215"/>
      <c r="T20" s="216"/>
      <c r="U20" s="214" t="s">
        <v>21</v>
      </c>
      <c r="V20" s="215"/>
      <c r="W20" s="215"/>
      <c r="X20" s="215"/>
      <c r="Y20" s="215"/>
      <c r="Z20" s="215"/>
      <c r="AA20" s="215"/>
      <c r="AB20" s="216"/>
      <c r="AC20" s="217"/>
      <c r="AD20" s="218"/>
      <c r="AE20" s="218"/>
      <c r="AF20" s="218"/>
      <c r="AG20" s="218"/>
      <c r="AH20" s="218"/>
      <c r="AI20" s="218"/>
      <c r="AJ20" s="218"/>
      <c r="AK20" s="219"/>
      <c r="AL20" s="217"/>
      <c r="AM20" s="218"/>
      <c r="AN20" s="218"/>
      <c r="AO20" s="219"/>
      <c r="AP20" s="217"/>
      <c r="AQ20" s="218"/>
      <c r="AR20" s="218"/>
      <c r="AS20" s="218"/>
      <c r="AT20" s="218"/>
      <c r="AU20" s="218"/>
      <c r="AV20" s="218"/>
      <c r="AW20" s="218"/>
      <c r="AX20" s="219"/>
      <c r="AY20" s="19" t="s">
        <v>47</v>
      </c>
      <c r="AZ20" s="208" t="s">
        <v>62</v>
      </c>
      <c r="BA20" s="208"/>
      <c r="BB20" s="20" t="s">
        <v>47</v>
      </c>
      <c r="BC20" s="232" t="s">
        <v>286</v>
      </c>
      <c r="BD20" s="232"/>
      <c r="BE20" s="232"/>
      <c r="BF20" s="232"/>
      <c r="BG20" s="21"/>
      <c r="BH20" s="230"/>
      <c r="BI20" s="209"/>
      <c r="BJ20" s="209"/>
      <c r="BK20" s="209"/>
      <c r="BL20" s="209"/>
      <c r="BM20" s="209"/>
      <c r="BN20" s="209"/>
      <c r="BO20" s="231"/>
      <c r="BP20" s="215" t="s">
        <v>50</v>
      </c>
      <c r="BQ20" s="215"/>
      <c r="BR20" s="215"/>
      <c r="BS20" s="223" t="s">
        <v>322</v>
      </c>
      <c r="BT20" s="223"/>
      <c r="BU20" s="4"/>
      <c r="BV20" s="214" t="s">
        <v>50</v>
      </c>
      <c r="BW20" s="215"/>
      <c r="BX20" s="215"/>
      <c r="BY20" s="223" t="s">
        <v>342</v>
      </c>
      <c r="BZ20" s="223"/>
      <c r="CA20" s="5"/>
      <c r="CB20" s="214" t="s">
        <v>50</v>
      </c>
      <c r="CC20" s="215"/>
      <c r="CD20" s="215"/>
      <c r="CE20" s="223" t="s">
        <v>352</v>
      </c>
      <c r="CF20" s="223"/>
      <c r="CG20" s="5"/>
    </row>
    <row r="21" spans="1:85" ht="10.5" customHeight="1">
      <c r="A21" s="217"/>
      <c r="B21" s="218"/>
      <c r="C21" s="218"/>
      <c r="D21" s="218"/>
      <c r="E21" s="218"/>
      <c r="F21" s="219"/>
      <c r="G21" s="217"/>
      <c r="H21" s="218"/>
      <c r="I21" s="218"/>
      <c r="J21" s="218"/>
      <c r="K21" s="218"/>
      <c r="L21" s="218"/>
      <c r="M21" s="218"/>
      <c r="N21" s="218"/>
      <c r="O21" s="218"/>
      <c r="P21" s="218"/>
      <c r="Q21" s="219"/>
      <c r="R21" s="217"/>
      <c r="S21" s="218"/>
      <c r="T21" s="219"/>
      <c r="U21" s="217"/>
      <c r="V21" s="218"/>
      <c r="W21" s="218"/>
      <c r="X21" s="218"/>
      <c r="Y21" s="218"/>
      <c r="Z21" s="218"/>
      <c r="AA21" s="218"/>
      <c r="AB21" s="219"/>
      <c r="AC21" s="217"/>
      <c r="AD21" s="218"/>
      <c r="AE21" s="218"/>
      <c r="AF21" s="218"/>
      <c r="AG21" s="218"/>
      <c r="AH21" s="218"/>
      <c r="AI21" s="218"/>
      <c r="AJ21" s="218"/>
      <c r="AK21" s="219"/>
      <c r="AL21" s="217"/>
      <c r="AM21" s="218"/>
      <c r="AN21" s="218"/>
      <c r="AO21" s="219"/>
      <c r="AP21" s="217"/>
      <c r="AQ21" s="218"/>
      <c r="AR21" s="218"/>
      <c r="AS21" s="218"/>
      <c r="AT21" s="218"/>
      <c r="AU21" s="218"/>
      <c r="AV21" s="218"/>
      <c r="AW21" s="218"/>
      <c r="AX21" s="219"/>
      <c r="AY21" s="19"/>
      <c r="AZ21" s="20"/>
      <c r="BA21" s="209" t="s">
        <v>48</v>
      </c>
      <c r="BB21" s="209"/>
      <c r="BC21" s="208" t="s">
        <v>61</v>
      </c>
      <c r="BD21" s="208"/>
      <c r="BE21" s="209" t="s">
        <v>57</v>
      </c>
      <c r="BF21" s="209"/>
      <c r="BG21" s="21"/>
      <c r="BH21" s="230"/>
      <c r="BI21" s="209"/>
      <c r="BJ21" s="209"/>
      <c r="BK21" s="209"/>
      <c r="BL21" s="209"/>
      <c r="BM21" s="209"/>
      <c r="BN21" s="209"/>
      <c r="BO21" s="231"/>
      <c r="BP21" s="217" t="s">
        <v>51</v>
      </c>
      <c r="BQ21" s="218"/>
      <c r="BR21" s="218"/>
      <c r="BS21" s="218"/>
      <c r="BT21" s="218"/>
      <c r="BU21" s="219"/>
      <c r="BV21" s="217" t="s">
        <v>52</v>
      </c>
      <c r="BW21" s="218"/>
      <c r="BX21" s="218"/>
      <c r="BY21" s="218"/>
      <c r="BZ21" s="218"/>
      <c r="CA21" s="219"/>
      <c r="CB21" s="217" t="s">
        <v>53</v>
      </c>
      <c r="CC21" s="218"/>
      <c r="CD21" s="218"/>
      <c r="CE21" s="218"/>
      <c r="CF21" s="218"/>
      <c r="CG21" s="219"/>
    </row>
    <row r="22" spans="1:85" ht="20.25" customHeight="1">
      <c r="A22" s="220"/>
      <c r="B22" s="221"/>
      <c r="C22" s="221"/>
      <c r="D22" s="221"/>
      <c r="E22" s="221"/>
      <c r="F22" s="222"/>
      <c r="G22" s="220"/>
      <c r="H22" s="221"/>
      <c r="I22" s="221"/>
      <c r="J22" s="221"/>
      <c r="K22" s="221"/>
      <c r="L22" s="221"/>
      <c r="M22" s="221"/>
      <c r="N22" s="221"/>
      <c r="O22" s="221"/>
      <c r="P22" s="221"/>
      <c r="Q22" s="222"/>
      <c r="R22" s="220"/>
      <c r="S22" s="221"/>
      <c r="T22" s="222"/>
      <c r="U22" s="220"/>
      <c r="V22" s="221"/>
      <c r="W22" s="221"/>
      <c r="X22" s="221"/>
      <c r="Y22" s="221"/>
      <c r="Z22" s="221"/>
      <c r="AA22" s="221"/>
      <c r="AB22" s="222"/>
      <c r="AC22" s="220"/>
      <c r="AD22" s="221"/>
      <c r="AE22" s="221"/>
      <c r="AF22" s="221"/>
      <c r="AG22" s="221"/>
      <c r="AH22" s="221"/>
      <c r="AI22" s="221"/>
      <c r="AJ22" s="221"/>
      <c r="AK22" s="222"/>
      <c r="AL22" s="220"/>
      <c r="AM22" s="221"/>
      <c r="AN22" s="221"/>
      <c r="AO22" s="222"/>
      <c r="AP22" s="220"/>
      <c r="AQ22" s="221"/>
      <c r="AR22" s="221"/>
      <c r="AS22" s="221"/>
      <c r="AT22" s="221"/>
      <c r="AU22" s="221"/>
      <c r="AV22" s="221"/>
      <c r="AW22" s="221"/>
      <c r="AX22" s="222"/>
      <c r="AY22" s="22"/>
      <c r="AZ22" s="23"/>
      <c r="BA22" s="18"/>
      <c r="BB22" s="18"/>
      <c r="BC22" s="18"/>
      <c r="BD22" s="18"/>
      <c r="BE22" s="18"/>
      <c r="BF22" s="18"/>
      <c r="BG22" s="24"/>
      <c r="BH22" s="235"/>
      <c r="BI22" s="208"/>
      <c r="BJ22" s="208"/>
      <c r="BK22" s="208"/>
      <c r="BL22" s="208"/>
      <c r="BM22" s="208"/>
      <c r="BN22" s="208"/>
      <c r="BO22" s="236"/>
      <c r="BP22" s="220"/>
      <c r="BQ22" s="221"/>
      <c r="BR22" s="221"/>
      <c r="BS22" s="221"/>
      <c r="BT22" s="221"/>
      <c r="BU22" s="222"/>
      <c r="BV22" s="220"/>
      <c r="BW22" s="221"/>
      <c r="BX22" s="221"/>
      <c r="BY22" s="221"/>
      <c r="BZ22" s="221"/>
      <c r="CA22" s="222"/>
      <c r="CB22" s="220"/>
      <c r="CC22" s="221"/>
      <c r="CD22" s="221"/>
      <c r="CE22" s="221"/>
      <c r="CF22" s="221"/>
      <c r="CG22" s="222"/>
    </row>
    <row r="23" spans="1:85" ht="11.25" customHeight="1">
      <c r="A23" s="196" t="s">
        <v>22</v>
      </c>
      <c r="B23" s="196"/>
      <c r="C23" s="196"/>
      <c r="D23" s="196"/>
      <c r="E23" s="196"/>
      <c r="F23" s="196"/>
      <c r="G23" s="196" t="s">
        <v>23</v>
      </c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 t="s">
        <v>24</v>
      </c>
      <c r="S23" s="196"/>
      <c r="T23" s="196"/>
      <c r="U23" s="196" t="s">
        <v>25</v>
      </c>
      <c r="V23" s="196"/>
      <c r="W23" s="196"/>
      <c r="X23" s="196"/>
      <c r="Y23" s="196"/>
      <c r="Z23" s="196"/>
      <c r="AA23" s="196"/>
      <c r="AB23" s="196"/>
      <c r="AC23" s="196" t="s">
        <v>26</v>
      </c>
      <c r="AD23" s="196"/>
      <c r="AE23" s="196"/>
      <c r="AF23" s="196"/>
      <c r="AG23" s="196"/>
      <c r="AH23" s="196"/>
      <c r="AI23" s="196"/>
      <c r="AJ23" s="196"/>
      <c r="AK23" s="196"/>
      <c r="AL23" s="196" t="s">
        <v>27</v>
      </c>
      <c r="AM23" s="196"/>
      <c r="AN23" s="196"/>
      <c r="AO23" s="196"/>
      <c r="AP23" s="198" t="s">
        <v>28</v>
      </c>
      <c r="AQ23" s="198"/>
      <c r="AR23" s="198"/>
      <c r="AS23" s="198"/>
      <c r="AT23" s="198"/>
      <c r="AU23" s="198"/>
      <c r="AV23" s="198"/>
      <c r="AW23" s="198"/>
      <c r="AX23" s="198"/>
      <c r="AY23" s="198" t="s">
        <v>29</v>
      </c>
      <c r="AZ23" s="198"/>
      <c r="BA23" s="198"/>
      <c r="BB23" s="198"/>
      <c r="BC23" s="198"/>
      <c r="BD23" s="198"/>
      <c r="BE23" s="198"/>
      <c r="BF23" s="198"/>
      <c r="BG23" s="198"/>
      <c r="BH23" s="198" t="s">
        <v>30</v>
      </c>
      <c r="BI23" s="198"/>
      <c r="BJ23" s="198"/>
      <c r="BK23" s="198"/>
      <c r="BL23" s="198"/>
      <c r="BM23" s="198"/>
      <c r="BN23" s="198"/>
      <c r="BO23" s="198"/>
      <c r="BP23" s="198" t="s">
        <v>31</v>
      </c>
      <c r="BQ23" s="198"/>
      <c r="BR23" s="198"/>
      <c r="BS23" s="198"/>
      <c r="BT23" s="198"/>
      <c r="BU23" s="198"/>
      <c r="BV23" s="198" t="s">
        <v>32</v>
      </c>
      <c r="BW23" s="198"/>
      <c r="BX23" s="198"/>
      <c r="BY23" s="198"/>
      <c r="BZ23" s="198"/>
      <c r="CA23" s="198"/>
      <c r="CB23" s="198" t="s">
        <v>33</v>
      </c>
      <c r="CC23" s="198"/>
      <c r="CD23" s="198"/>
      <c r="CE23" s="198"/>
      <c r="CF23" s="198"/>
      <c r="CG23" s="198"/>
    </row>
    <row r="24" spans="1:85" s="9" customFormat="1" ht="51" customHeight="1">
      <c r="A24" s="165" t="s">
        <v>66</v>
      </c>
      <c r="B24" s="165"/>
      <c r="C24" s="165"/>
      <c r="D24" s="165"/>
      <c r="E24" s="165"/>
      <c r="F24" s="165"/>
      <c r="G24" s="165" t="s">
        <v>70</v>
      </c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 t="s">
        <v>76</v>
      </c>
      <c r="S24" s="165"/>
      <c r="T24" s="165"/>
      <c r="U24" s="165" t="s">
        <v>71</v>
      </c>
      <c r="V24" s="165"/>
      <c r="W24" s="165"/>
      <c r="X24" s="165"/>
      <c r="Y24" s="165"/>
      <c r="Z24" s="165"/>
      <c r="AA24" s="165"/>
      <c r="AB24" s="165"/>
      <c r="AC24" s="165" t="s">
        <v>67</v>
      </c>
      <c r="AD24" s="165"/>
      <c r="AE24" s="165"/>
      <c r="AF24" s="165"/>
      <c r="AG24" s="165"/>
      <c r="AH24" s="165"/>
      <c r="AI24" s="165"/>
      <c r="AJ24" s="165"/>
      <c r="AK24" s="165"/>
      <c r="AL24" s="165" t="s">
        <v>34</v>
      </c>
      <c r="AM24" s="165"/>
      <c r="AN24" s="165"/>
      <c r="AO24" s="165"/>
      <c r="AP24" s="161">
        <f>AP25</f>
        <v>38034.3</v>
      </c>
      <c r="AQ24" s="161"/>
      <c r="AR24" s="161"/>
      <c r="AS24" s="161"/>
      <c r="AT24" s="161"/>
      <c r="AU24" s="161"/>
      <c r="AV24" s="161"/>
      <c r="AW24" s="161"/>
      <c r="AX24" s="161"/>
      <c r="AY24" s="161">
        <f>AY25</f>
        <v>28982.889999999996</v>
      </c>
      <c r="AZ24" s="161"/>
      <c r="BA24" s="161"/>
      <c r="BB24" s="161"/>
      <c r="BC24" s="161"/>
      <c r="BD24" s="161"/>
      <c r="BE24" s="161"/>
      <c r="BF24" s="161"/>
      <c r="BG24" s="161"/>
      <c r="BH24" s="161">
        <f>BH25</f>
        <v>39025.14000000001</v>
      </c>
      <c r="BI24" s="161"/>
      <c r="BJ24" s="161"/>
      <c r="BK24" s="161"/>
      <c r="BL24" s="161"/>
      <c r="BM24" s="161"/>
      <c r="BN24" s="161"/>
      <c r="BO24" s="161"/>
      <c r="BP24" s="187">
        <f>BP25</f>
        <v>40316.4</v>
      </c>
      <c r="BQ24" s="188"/>
      <c r="BR24" s="188"/>
      <c r="BS24" s="188"/>
      <c r="BT24" s="188"/>
      <c r="BU24" s="189"/>
      <c r="BV24" s="187">
        <f>BV25</f>
        <v>42816</v>
      </c>
      <c r="BW24" s="188"/>
      <c r="BX24" s="188"/>
      <c r="BY24" s="188"/>
      <c r="BZ24" s="188"/>
      <c r="CA24" s="189"/>
      <c r="CB24" s="187">
        <f>CB25</f>
        <v>45470.6</v>
      </c>
      <c r="CC24" s="188"/>
      <c r="CD24" s="188"/>
      <c r="CE24" s="188"/>
      <c r="CF24" s="188"/>
      <c r="CG24" s="189"/>
    </row>
    <row r="25" spans="1:85" s="9" customFormat="1" ht="45" customHeight="1" hidden="1" outlineLevel="1">
      <c r="A25" s="165" t="s">
        <v>109</v>
      </c>
      <c r="B25" s="165"/>
      <c r="C25" s="165"/>
      <c r="D25" s="165"/>
      <c r="E25" s="165"/>
      <c r="F25" s="165"/>
      <c r="G25" s="165" t="s">
        <v>70</v>
      </c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 t="s">
        <v>77</v>
      </c>
      <c r="S25" s="165"/>
      <c r="T25" s="165"/>
      <c r="U25" s="165" t="s">
        <v>72</v>
      </c>
      <c r="V25" s="165"/>
      <c r="W25" s="165"/>
      <c r="X25" s="165"/>
      <c r="Y25" s="165"/>
      <c r="Z25" s="165"/>
      <c r="AA25" s="165"/>
      <c r="AB25" s="165"/>
      <c r="AC25" s="165" t="s">
        <v>67</v>
      </c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1">
        <f>AP26+AP32+AP36</f>
        <v>38034.3</v>
      </c>
      <c r="AQ25" s="161"/>
      <c r="AR25" s="161"/>
      <c r="AS25" s="161"/>
      <c r="AT25" s="161"/>
      <c r="AU25" s="161"/>
      <c r="AV25" s="161"/>
      <c r="AW25" s="161"/>
      <c r="AX25" s="161"/>
      <c r="AY25" s="161">
        <f>AY26+AY32+AY36+AY41</f>
        <v>28982.889999999996</v>
      </c>
      <c r="AZ25" s="161"/>
      <c r="BA25" s="161"/>
      <c r="BB25" s="161"/>
      <c r="BC25" s="161"/>
      <c r="BD25" s="161"/>
      <c r="BE25" s="161"/>
      <c r="BF25" s="161"/>
      <c r="BG25" s="161"/>
      <c r="BH25" s="161">
        <f>BH26+BH32+BH36+BH41</f>
        <v>39025.14000000001</v>
      </c>
      <c r="BI25" s="161"/>
      <c r="BJ25" s="161"/>
      <c r="BK25" s="161"/>
      <c r="BL25" s="161"/>
      <c r="BM25" s="161"/>
      <c r="BN25" s="161"/>
      <c r="BO25" s="161"/>
      <c r="BP25" s="162">
        <f>BP26+BP32+BP36</f>
        <v>40316.4</v>
      </c>
      <c r="BQ25" s="163"/>
      <c r="BR25" s="163"/>
      <c r="BS25" s="163"/>
      <c r="BT25" s="163"/>
      <c r="BU25" s="164"/>
      <c r="BV25" s="162">
        <f>BV26+BV32+BV36</f>
        <v>42816</v>
      </c>
      <c r="BW25" s="163"/>
      <c r="BX25" s="163"/>
      <c r="BY25" s="163"/>
      <c r="BZ25" s="163"/>
      <c r="CA25" s="164"/>
      <c r="CB25" s="162">
        <f>CB26+CB32+CB36</f>
        <v>45470.6</v>
      </c>
      <c r="CC25" s="163"/>
      <c r="CD25" s="163"/>
      <c r="CE25" s="163"/>
      <c r="CF25" s="163"/>
      <c r="CG25" s="164"/>
    </row>
    <row r="26" spans="1:85" s="13" customFormat="1" ht="105" customHeight="1" hidden="1" outlineLevel="1">
      <c r="A26" s="159" t="s">
        <v>73</v>
      </c>
      <c r="B26" s="159"/>
      <c r="C26" s="159"/>
      <c r="D26" s="159"/>
      <c r="E26" s="159"/>
      <c r="F26" s="159"/>
      <c r="G26" s="159" t="s">
        <v>70</v>
      </c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 t="s">
        <v>78</v>
      </c>
      <c r="S26" s="159"/>
      <c r="T26" s="159"/>
      <c r="U26" s="159" t="s">
        <v>75</v>
      </c>
      <c r="V26" s="159"/>
      <c r="W26" s="159"/>
      <c r="X26" s="159"/>
      <c r="Y26" s="159"/>
      <c r="Z26" s="159"/>
      <c r="AA26" s="159"/>
      <c r="AB26" s="159"/>
      <c r="AC26" s="159" t="s">
        <v>67</v>
      </c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60">
        <f>AP27+AP28+AP29+AP31+AP32+AP33+AP34+AP35+AP36+AP37+AP38+AP39+AP40</f>
        <v>38034.3</v>
      </c>
      <c r="AQ26" s="160"/>
      <c r="AR26" s="160"/>
      <c r="AS26" s="160"/>
      <c r="AT26" s="160"/>
      <c r="AU26" s="160"/>
      <c r="AV26" s="160"/>
      <c r="AW26" s="160"/>
      <c r="AX26" s="160"/>
      <c r="AY26" s="160">
        <f>SUM(AY27+AY28+AY29+AY31)</f>
        <v>25565.739999999998</v>
      </c>
      <c r="AZ26" s="160"/>
      <c r="BA26" s="160"/>
      <c r="BB26" s="160"/>
      <c r="BC26" s="160"/>
      <c r="BD26" s="160"/>
      <c r="BE26" s="160"/>
      <c r="BF26" s="160"/>
      <c r="BG26" s="160"/>
      <c r="BH26" s="160">
        <f>SUM(BH27+BH28+BH29+BH31)</f>
        <v>35607.94</v>
      </c>
      <c r="BI26" s="160"/>
      <c r="BJ26" s="160"/>
      <c r="BK26" s="160"/>
      <c r="BL26" s="160"/>
      <c r="BM26" s="160"/>
      <c r="BN26" s="160"/>
      <c r="BO26" s="160"/>
      <c r="BP26" s="156">
        <f>SUM(BP27+BP28+BP29+BP31)</f>
        <v>40316.4</v>
      </c>
      <c r="BQ26" s="157"/>
      <c r="BR26" s="157"/>
      <c r="BS26" s="157"/>
      <c r="BT26" s="157"/>
      <c r="BU26" s="158"/>
      <c r="BV26" s="156">
        <f>SUM(BV27+BV28+BV29+BV31)</f>
        <v>42816</v>
      </c>
      <c r="BW26" s="157"/>
      <c r="BX26" s="157"/>
      <c r="BY26" s="157"/>
      <c r="BZ26" s="157"/>
      <c r="CA26" s="158"/>
      <c r="CB26" s="156">
        <f>SUM(CB27+CB28+CB29+CB31)</f>
        <v>45470.6</v>
      </c>
      <c r="CC26" s="157"/>
      <c r="CD26" s="157"/>
      <c r="CE26" s="157"/>
      <c r="CF26" s="157"/>
      <c r="CG26" s="158"/>
    </row>
    <row r="27" spans="1:85" s="8" customFormat="1" ht="150.75" customHeight="1" hidden="1" outlineLevel="1">
      <c r="A27" s="30" t="s">
        <v>81</v>
      </c>
      <c r="B27" s="30"/>
      <c r="C27" s="30"/>
      <c r="D27" s="30"/>
      <c r="E27" s="30"/>
      <c r="F27" s="30"/>
      <c r="G27" s="30" t="s">
        <v>70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 t="s">
        <v>79</v>
      </c>
      <c r="S27" s="30"/>
      <c r="T27" s="30"/>
      <c r="U27" s="30" t="s">
        <v>68</v>
      </c>
      <c r="V27" s="30"/>
      <c r="W27" s="30"/>
      <c r="X27" s="30"/>
      <c r="Y27" s="30"/>
      <c r="Z27" s="30"/>
      <c r="AA27" s="30"/>
      <c r="AB27" s="30"/>
      <c r="AC27" s="30" t="s">
        <v>67</v>
      </c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9">
        <v>38034.3</v>
      </c>
      <c r="AQ27" s="29"/>
      <c r="AR27" s="29"/>
      <c r="AS27" s="29"/>
      <c r="AT27" s="29"/>
      <c r="AU27" s="29"/>
      <c r="AV27" s="29"/>
      <c r="AW27" s="29"/>
      <c r="AX27" s="29"/>
      <c r="AY27" s="29">
        <v>25503.9</v>
      </c>
      <c r="AZ27" s="29"/>
      <c r="BA27" s="29"/>
      <c r="BB27" s="29"/>
      <c r="BC27" s="29"/>
      <c r="BD27" s="29"/>
      <c r="BE27" s="29"/>
      <c r="BF27" s="29"/>
      <c r="BG27" s="29"/>
      <c r="BH27" s="29">
        <v>35546.1</v>
      </c>
      <c r="BI27" s="29"/>
      <c r="BJ27" s="29"/>
      <c r="BK27" s="29"/>
      <c r="BL27" s="29"/>
      <c r="BM27" s="29"/>
      <c r="BN27" s="29"/>
      <c r="BO27" s="29"/>
      <c r="BP27" s="31">
        <v>40316.4</v>
      </c>
      <c r="BQ27" s="32"/>
      <c r="BR27" s="32"/>
      <c r="BS27" s="32"/>
      <c r="BT27" s="32"/>
      <c r="BU27" s="33"/>
      <c r="BV27" s="29">
        <v>42816</v>
      </c>
      <c r="BW27" s="29"/>
      <c r="BX27" s="29"/>
      <c r="BY27" s="29"/>
      <c r="BZ27" s="29"/>
      <c r="CA27" s="29"/>
      <c r="CB27" s="29">
        <v>45470.6</v>
      </c>
      <c r="CC27" s="29"/>
      <c r="CD27" s="29"/>
      <c r="CE27" s="29"/>
      <c r="CF27" s="29"/>
      <c r="CG27" s="29"/>
    </row>
    <row r="28" spans="1:85" s="2" customFormat="1" ht="122.25" customHeight="1" hidden="1" outlineLevel="1">
      <c r="A28" s="30" t="s">
        <v>110</v>
      </c>
      <c r="B28" s="30"/>
      <c r="C28" s="30"/>
      <c r="D28" s="30"/>
      <c r="E28" s="30"/>
      <c r="F28" s="30"/>
      <c r="G28" s="30" t="s">
        <v>70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 t="s">
        <v>80</v>
      </c>
      <c r="S28" s="30"/>
      <c r="T28" s="30"/>
      <c r="U28" s="30" t="s">
        <v>74</v>
      </c>
      <c r="V28" s="30"/>
      <c r="W28" s="30"/>
      <c r="X28" s="30"/>
      <c r="Y28" s="30"/>
      <c r="Z28" s="30"/>
      <c r="AA28" s="30"/>
      <c r="AB28" s="30"/>
      <c r="AC28" s="30" t="s">
        <v>67</v>
      </c>
      <c r="AD28" s="30"/>
      <c r="AE28" s="30"/>
      <c r="AF28" s="30"/>
      <c r="AG28" s="30"/>
      <c r="AH28" s="30"/>
      <c r="AI28" s="30"/>
      <c r="AJ28" s="30"/>
      <c r="AK28" s="30"/>
      <c r="AL28" s="30" t="s">
        <v>1</v>
      </c>
      <c r="AM28" s="30"/>
      <c r="AN28" s="30"/>
      <c r="AO28" s="30"/>
      <c r="AP28" s="29">
        <v>0</v>
      </c>
      <c r="AQ28" s="29"/>
      <c r="AR28" s="29"/>
      <c r="AS28" s="29"/>
      <c r="AT28" s="29"/>
      <c r="AU28" s="29"/>
      <c r="AV28" s="29"/>
      <c r="AW28" s="29"/>
      <c r="AX28" s="29"/>
      <c r="AY28" s="29">
        <v>58.3</v>
      </c>
      <c r="AZ28" s="29"/>
      <c r="BA28" s="29"/>
      <c r="BB28" s="29"/>
      <c r="BC28" s="29"/>
      <c r="BD28" s="29"/>
      <c r="BE28" s="29"/>
      <c r="BF28" s="29"/>
      <c r="BG28" s="29"/>
      <c r="BH28" s="29">
        <v>58.3</v>
      </c>
      <c r="BI28" s="29"/>
      <c r="BJ28" s="29"/>
      <c r="BK28" s="29"/>
      <c r="BL28" s="29"/>
      <c r="BM28" s="29"/>
      <c r="BN28" s="29"/>
      <c r="BO28" s="29"/>
      <c r="BP28" s="31">
        <v>0</v>
      </c>
      <c r="BQ28" s="32"/>
      <c r="BR28" s="32"/>
      <c r="BS28" s="32"/>
      <c r="BT28" s="32"/>
      <c r="BU28" s="33"/>
      <c r="BV28" s="29">
        <v>0</v>
      </c>
      <c r="BW28" s="29"/>
      <c r="BX28" s="29"/>
      <c r="BY28" s="29"/>
      <c r="BZ28" s="29"/>
      <c r="CA28" s="29"/>
      <c r="CB28" s="29">
        <v>0</v>
      </c>
      <c r="CC28" s="29"/>
      <c r="CD28" s="29"/>
      <c r="CE28" s="29"/>
      <c r="CF28" s="29"/>
      <c r="CG28" s="29"/>
    </row>
    <row r="29" spans="1:85" s="2" customFormat="1" ht="149.25" customHeight="1" hidden="1" outlineLevel="1">
      <c r="A29" s="30" t="s">
        <v>111</v>
      </c>
      <c r="B29" s="30"/>
      <c r="C29" s="30"/>
      <c r="D29" s="30"/>
      <c r="E29" s="30"/>
      <c r="F29" s="30"/>
      <c r="G29" s="30" t="s">
        <v>70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 t="s">
        <v>82</v>
      </c>
      <c r="S29" s="30"/>
      <c r="T29" s="30"/>
      <c r="U29" s="30" t="s">
        <v>83</v>
      </c>
      <c r="V29" s="30"/>
      <c r="W29" s="30"/>
      <c r="X29" s="30"/>
      <c r="Y29" s="30"/>
      <c r="Z29" s="30"/>
      <c r="AA29" s="30"/>
      <c r="AB29" s="30"/>
      <c r="AC29" s="30" t="s">
        <v>67</v>
      </c>
      <c r="AD29" s="30"/>
      <c r="AE29" s="30"/>
      <c r="AF29" s="30"/>
      <c r="AG29" s="30"/>
      <c r="AH29" s="30"/>
      <c r="AI29" s="30"/>
      <c r="AJ29" s="30"/>
      <c r="AK29" s="30"/>
      <c r="AL29" s="30" t="s">
        <v>1</v>
      </c>
      <c r="AM29" s="30"/>
      <c r="AN29" s="30"/>
      <c r="AO29" s="30"/>
      <c r="AP29" s="29">
        <v>0</v>
      </c>
      <c r="AQ29" s="29"/>
      <c r="AR29" s="29"/>
      <c r="AS29" s="29"/>
      <c r="AT29" s="29"/>
      <c r="AU29" s="29"/>
      <c r="AV29" s="29"/>
      <c r="AW29" s="29"/>
      <c r="AX29" s="29"/>
      <c r="AY29" s="29">
        <v>3.6</v>
      </c>
      <c r="AZ29" s="29"/>
      <c r="BA29" s="29"/>
      <c r="BB29" s="29"/>
      <c r="BC29" s="29"/>
      <c r="BD29" s="29"/>
      <c r="BE29" s="29"/>
      <c r="BF29" s="29"/>
      <c r="BG29" s="29"/>
      <c r="BH29" s="29">
        <v>3.6</v>
      </c>
      <c r="BI29" s="29"/>
      <c r="BJ29" s="29"/>
      <c r="BK29" s="29"/>
      <c r="BL29" s="29"/>
      <c r="BM29" s="29"/>
      <c r="BN29" s="29"/>
      <c r="BO29" s="29"/>
      <c r="BP29" s="31">
        <v>0</v>
      </c>
      <c r="BQ29" s="32"/>
      <c r="BR29" s="32"/>
      <c r="BS29" s="32"/>
      <c r="BT29" s="32"/>
      <c r="BU29" s="33"/>
      <c r="BV29" s="29">
        <v>0</v>
      </c>
      <c r="BW29" s="29"/>
      <c r="BX29" s="29"/>
      <c r="BY29" s="29"/>
      <c r="BZ29" s="29"/>
      <c r="CA29" s="29"/>
      <c r="CB29" s="29">
        <v>0</v>
      </c>
      <c r="CC29" s="29"/>
      <c r="CD29" s="29"/>
      <c r="CE29" s="29"/>
      <c r="CF29" s="29"/>
      <c r="CG29" s="29"/>
    </row>
    <row r="30" spans="1:85" s="27" customFormat="1" ht="149.25" customHeight="1" hidden="1" outlineLevel="1">
      <c r="A30" s="30" t="s">
        <v>354</v>
      </c>
      <c r="B30" s="30"/>
      <c r="C30" s="30"/>
      <c r="D30" s="30"/>
      <c r="E30" s="30"/>
      <c r="F30" s="30"/>
      <c r="G30" s="30" t="s">
        <v>70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 t="s">
        <v>355</v>
      </c>
      <c r="S30" s="30"/>
      <c r="T30" s="30"/>
      <c r="U30" s="30" t="s">
        <v>83</v>
      </c>
      <c r="V30" s="30"/>
      <c r="W30" s="30"/>
      <c r="X30" s="30"/>
      <c r="Y30" s="30"/>
      <c r="Z30" s="30"/>
      <c r="AA30" s="30"/>
      <c r="AB30" s="30"/>
      <c r="AC30" s="30" t="s">
        <v>67</v>
      </c>
      <c r="AD30" s="30"/>
      <c r="AE30" s="30"/>
      <c r="AF30" s="30"/>
      <c r="AG30" s="30"/>
      <c r="AH30" s="30"/>
      <c r="AI30" s="30"/>
      <c r="AJ30" s="30"/>
      <c r="AK30" s="30"/>
      <c r="AL30" s="30" t="s">
        <v>1</v>
      </c>
      <c r="AM30" s="30"/>
      <c r="AN30" s="30"/>
      <c r="AO30" s="30"/>
      <c r="AP30" s="29">
        <v>0</v>
      </c>
      <c r="AQ30" s="29"/>
      <c r="AR30" s="29"/>
      <c r="AS30" s="29"/>
      <c r="AT30" s="29"/>
      <c r="AU30" s="29"/>
      <c r="AV30" s="29"/>
      <c r="AW30" s="29"/>
      <c r="AX30" s="29"/>
      <c r="AY30" s="34">
        <v>-0.04</v>
      </c>
      <c r="AZ30" s="34"/>
      <c r="BA30" s="34"/>
      <c r="BB30" s="34"/>
      <c r="BC30" s="34"/>
      <c r="BD30" s="34"/>
      <c r="BE30" s="34"/>
      <c r="BF30" s="34"/>
      <c r="BG30" s="34"/>
      <c r="BH30" s="34">
        <v>-0.04</v>
      </c>
      <c r="BI30" s="34"/>
      <c r="BJ30" s="34"/>
      <c r="BK30" s="34"/>
      <c r="BL30" s="34"/>
      <c r="BM30" s="34"/>
      <c r="BN30" s="34"/>
      <c r="BO30" s="34"/>
      <c r="BP30" s="31">
        <v>0</v>
      </c>
      <c r="BQ30" s="32"/>
      <c r="BR30" s="32"/>
      <c r="BS30" s="32"/>
      <c r="BT30" s="32"/>
      <c r="BU30" s="33"/>
      <c r="BV30" s="29">
        <v>0</v>
      </c>
      <c r="BW30" s="29"/>
      <c r="BX30" s="29"/>
      <c r="BY30" s="29"/>
      <c r="BZ30" s="29"/>
      <c r="CA30" s="29"/>
      <c r="CB30" s="29">
        <v>0</v>
      </c>
      <c r="CC30" s="29"/>
      <c r="CD30" s="29"/>
      <c r="CE30" s="29"/>
      <c r="CF30" s="29"/>
      <c r="CG30" s="29"/>
    </row>
    <row r="31" spans="1:85" s="2" customFormat="1" ht="146.25" customHeight="1" hidden="1" outlineLevel="1">
      <c r="A31" s="30" t="s">
        <v>340</v>
      </c>
      <c r="B31" s="30"/>
      <c r="C31" s="30"/>
      <c r="D31" s="30"/>
      <c r="E31" s="30"/>
      <c r="F31" s="30"/>
      <c r="G31" s="30" t="s">
        <v>70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 t="s">
        <v>90</v>
      </c>
      <c r="S31" s="30"/>
      <c r="T31" s="30"/>
      <c r="U31" s="30" t="s">
        <v>356</v>
      </c>
      <c r="V31" s="30"/>
      <c r="W31" s="30"/>
      <c r="X31" s="30"/>
      <c r="Y31" s="30"/>
      <c r="Z31" s="30"/>
      <c r="AA31" s="30"/>
      <c r="AB31" s="30"/>
      <c r="AC31" s="30" t="s">
        <v>67</v>
      </c>
      <c r="AD31" s="30"/>
      <c r="AE31" s="30"/>
      <c r="AF31" s="30"/>
      <c r="AG31" s="30"/>
      <c r="AH31" s="30"/>
      <c r="AI31" s="30"/>
      <c r="AJ31" s="30"/>
      <c r="AK31" s="30"/>
      <c r="AL31" s="30" t="s">
        <v>1</v>
      </c>
      <c r="AM31" s="30"/>
      <c r="AN31" s="30"/>
      <c r="AO31" s="30"/>
      <c r="AP31" s="29">
        <v>0</v>
      </c>
      <c r="AQ31" s="29"/>
      <c r="AR31" s="29"/>
      <c r="AS31" s="29"/>
      <c r="AT31" s="29"/>
      <c r="AU31" s="29"/>
      <c r="AV31" s="29"/>
      <c r="AW31" s="29"/>
      <c r="AX31" s="29"/>
      <c r="AY31" s="34">
        <v>-0.06</v>
      </c>
      <c r="AZ31" s="34"/>
      <c r="BA31" s="34"/>
      <c r="BB31" s="34"/>
      <c r="BC31" s="34"/>
      <c r="BD31" s="34"/>
      <c r="BE31" s="34"/>
      <c r="BF31" s="34"/>
      <c r="BG31" s="34"/>
      <c r="BH31" s="34">
        <v>-0.06</v>
      </c>
      <c r="BI31" s="34"/>
      <c r="BJ31" s="34"/>
      <c r="BK31" s="34"/>
      <c r="BL31" s="34"/>
      <c r="BM31" s="34"/>
      <c r="BN31" s="34"/>
      <c r="BO31" s="34"/>
      <c r="BP31" s="31">
        <v>0</v>
      </c>
      <c r="BQ31" s="32"/>
      <c r="BR31" s="32"/>
      <c r="BS31" s="32"/>
      <c r="BT31" s="32"/>
      <c r="BU31" s="33"/>
      <c r="BV31" s="29">
        <v>0</v>
      </c>
      <c r="BW31" s="29"/>
      <c r="BX31" s="29"/>
      <c r="BY31" s="29"/>
      <c r="BZ31" s="29"/>
      <c r="CA31" s="29"/>
      <c r="CB31" s="29">
        <v>0</v>
      </c>
      <c r="CC31" s="29"/>
      <c r="CD31" s="29"/>
      <c r="CE31" s="29"/>
      <c r="CF31" s="29"/>
      <c r="CG31" s="29"/>
    </row>
    <row r="32" spans="1:85" s="12" customFormat="1" ht="149.25" customHeight="1" hidden="1" outlineLevel="1">
      <c r="A32" s="159" t="s">
        <v>112</v>
      </c>
      <c r="B32" s="159"/>
      <c r="C32" s="159"/>
      <c r="D32" s="159"/>
      <c r="E32" s="159"/>
      <c r="F32" s="159"/>
      <c r="G32" s="159" t="s">
        <v>70</v>
      </c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 t="s">
        <v>93</v>
      </c>
      <c r="S32" s="159"/>
      <c r="T32" s="159"/>
      <c r="U32" s="159" t="s">
        <v>94</v>
      </c>
      <c r="V32" s="159"/>
      <c r="W32" s="159"/>
      <c r="X32" s="159"/>
      <c r="Y32" s="159"/>
      <c r="Z32" s="159"/>
      <c r="AA32" s="159"/>
      <c r="AB32" s="159"/>
      <c r="AC32" s="159" t="s">
        <v>67</v>
      </c>
      <c r="AD32" s="159"/>
      <c r="AE32" s="159"/>
      <c r="AF32" s="159"/>
      <c r="AG32" s="159"/>
      <c r="AH32" s="159"/>
      <c r="AI32" s="159"/>
      <c r="AJ32" s="159"/>
      <c r="AK32" s="159"/>
      <c r="AL32" s="159" t="s">
        <v>1</v>
      </c>
      <c r="AM32" s="159"/>
      <c r="AN32" s="159"/>
      <c r="AO32" s="159"/>
      <c r="AP32" s="160">
        <v>0</v>
      </c>
      <c r="AQ32" s="160"/>
      <c r="AR32" s="160"/>
      <c r="AS32" s="160"/>
      <c r="AT32" s="160"/>
      <c r="AU32" s="160"/>
      <c r="AV32" s="160"/>
      <c r="AW32" s="160"/>
      <c r="AX32" s="160"/>
      <c r="AY32" s="160">
        <f>AY33+AY34+AY35</f>
        <v>42.25</v>
      </c>
      <c r="AZ32" s="160"/>
      <c r="BA32" s="160"/>
      <c r="BB32" s="160"/>
      <c r="BC32" s="160"/>
      <c r="BD32" s="160"/>
      <c r="BE32" s="160"/>
      <c r="BF32" s="160"/>
      <c r="BG32" s="160"/>
      <c r="BH32" s="160">
        <f>BH33+BH34+BH35</f>
        <v>42.300000000000004</v>
      </c>
      <c r="BI32" s="160"/>
      <c r="BJ32" s="160"/>
      <c r="BK32" s="160"/>
      <c r="BL32" s="160"/>
      <c r="BM32" s="160"/>
      <c r="BN32" s="160"/>
      <c r="BO32" s="160"/>
      <c r="BP32" s="156">
        <v>0</v>
      </c>
      <c r="BQ32" s="157"/>
      <c r="BR32" s="157"/>
      <c r="BS32" s="157"/>
      <c r="BT32" s="157"/>
      <c r="BU32" s="158"/>
      <c r="BV32" s="160">
        <v>0</v>
      </c>
      <c r="BW32" s="160"/>
      <c r="BX32" s="160"/>
      <c r="BY32" s="160"/>
      <c r="BZ32" s="160"/>
      <c r="CA32" s="160"/>
      <c r="CB32" s="160">
        <v>0</v>
      </c>
      <c r="CC32" s="160"/>
      <c r="CD32" s="160"/>
      <c r="CE32" s="160"/>
      <c r="CF32" s="160"/>
      <c r="CG32" s="160"/>
    </row>
    <row r="33" spans="1:85" s="11" customFormat="1" ht="192" customHeight="1" hidden="1" outlineLevel="1">
      <c r="A33" s="30" t="s">
        <v>113</v>
      </c>
      <c r="B33" s="30"/>
      <c r="C33" s="30"/>
      <c r="D33" s="30"/>
      <c r="E33" s="30"/>
      <c r="F33" s="30"/>
      <c r="G33" s="30" t="s">
        <v>70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 t="s">
        <v>95</v>
      </c>
      <c r="S33" s="30"/>
      <c r="T33" s="30"/>
      <c r="U33" s="30" t="s">
        <v>96</v>
      </c>
      <c r="V33" s="30"/>
      <c r="W33" s="30"/>
      <c r="X33" s="30"/>
      <c r="Y33" s="30"/>
      <c r="Z33" s="30"/>
      <c r="AA33" s="30"/>
      <c r="AB33" s="30"/>
      <c r="AC33" s="30" t="s">
        <v>67</v>
      </c>
      <c r="AD33" s="30"/>
      <c r="AE33" s="30"/>
      <c r="AF33" s="30"/>
      <c r="AG33" s="30"/>
      <c r="AH33" s="30"/>
      <c r="AI33" s="30"/>
      <c r="AJ33" s="30"/>
      <c r="AK33" s="30"/>
      <c r="AL33" s="30" t="s">
        <v>1</v>
      </c>
      <c r="AM33" s="30"/>
      <c r="AN33" s="30"/>
      <c r="AO33" s="30"/>
      <c r="AP33" s="29">
        <v>0</v>
      </c>
      <c r="AQ33" s="29"/>
      <c r="AR33" s="29"/>
      <c r="AS33" s="29"/>
      <c r="AT33" s="29"/>
      <c r="AU33" s="29"/>
      <c r="AV33" s="29"/>
      <c r="AW33" s="29"/>
      <c r="AX33" s="29"/>
      <c r="AY33" s="29">
        <v>41.65</v>
      </c>
      <c r="AZ33" s="29"/>
      <c r="BA33" s="29"/>
      <c r="BB33" s="29"/>
      <c r="BC33" s="29"/>
      <c r="BD33" s="29"/>
      <c r="BE33" s="29"/>
      <c r="BF33" s="29"/>
      <c r="BG33" s="29"/>
      <c r="BH33" s="29">
        <v>41.7</v>
      </c>
      <c r="BI33" s="29"/>
      <c r="BJ33" s="29"/>
      <c r="BK33" s="29"/>
      <c r="BL33" s="29"/>
      <c r="BM33" s="29"/>
      <c r="BN33" s="29"/>
      <c r="BO33" s="29"/>
      <c r="BP33" s="31">
        <v>0</v>
      </c>
      <c r="BQ33" s="32"/>
      <c r="BR33" s="32"/>
      <c r="BS33" s="32"/>
      <c r="BT33" s="32"/>
      <c r="BU33" s="33"/>
      <c r="BV33" s="29">
        <v>0</v>
      </c>
      <c r="BW33" s="29"/>
      <c r="BX33" s="29"/>
      <c r="BY33" s="29"/>
      <c r="BZ33" s="29"/>
      <c r="CA33" s="29"/>
      <c r="CB33" s="29">
        <v>0</v>
      </c>
      <c r="CC33" s="29"/>
      <c r="CD33" s="29"/>
      <c r="CE33" s="29"/>
      <c r="CF33" s="29"/>
      <c r="CG33" s="29"/>
    </row>
    <row r="34" spans="1:85" s="11" customFormat="1" ht="159" customHeight="1" hidden="1" outlineLevel="1">
      <c r="A34" s="30" t="s">
        <v>114</v>
      </c>
      <c r="B34" s="30"/>
      <c r="C34" s="30"/>
      <c r="D34" s="30"/>
      <c r="E34" s="30"/>
      <c r="F34" s="30"/>
      <c r="G34" s="30" t="s">
        <v>70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 t="s">
        <v>97</v>
      </c>
      <c r="S34" s="30"/>
      <c r="T34" s="30"/>
      <c r="U34" s="30" t="s">
        <v>98</v>
      </c>
      <c r="V34" s="30"/>
      <c r="W34" s="30"/>
      <c r="X34" s="30"/>
      <c r="Y34" s="30"/>
      <c r="Z34" s="30"/>
      <c r="AA34" s="30"/>
      <c r="AB34" s="30"/>
      <c r="AC34" s="30" t="s">
        <v>67</v>
      </c>
      <c r="AD34" s="30"/>
      <c r="AE34" s="30"/>
      <c r="AF34" s="30"/>
      <c r="AG34" s="30"/>
      <c r="AH34" s="30"/>
      <c r="AI34" s="30"/>
      <c r="AJ34" s="30"/>
      <c r="AK34" s="30"/>
      <c r="AL34" s="30" t="s">
        <v>1</v>
      </c>
      <c r="AM34" s="30"/>
      <c r="AN34" s="30"/>
      <c r="AO34" s="30"/>
      <c r="AP34" s="29">
        <v>0</v>
      </c>
      <c r="AQ34" s="29"/>
      <c r="AR34" s="29"/>
      <c r="AS34" s="29"/>
      <c r="AT34" s="29"/>
      <c r="AU34" s="29"/>
      <c r="AV34" s="29"/>
      <c r="AW34" s="29"/>
      <c r="AX34" s="29"/>
      <c r="AY34" s="29">
        <v>0.5</v>
      </c>
      <c r="AZ34" s="29"/>
      <c r="BA34" s="29"/>
      <c r="BB34" s="29"/>
      <c r="BC34" s="29"/>
      <c r="BD34" s="29"/>
      <c r="BE34" s="29"/>
      <c r="BF34" s="29"/>
      <c r="BG34" s="29"/>
      <c r="BH34" s="29">
        <v>0.5</v>
      </c>
      <c r="BI34" s="29"/>
      <c r="BJ34" s="29"/>
      <c r="BK34" s="29"/>
      <c r="BL34" s="29"/>
      <c r="BM34" s="29"/>
      <c r="BN34" s="29"/>
      <c r="BO34" s="29"/>
      <c r="BP34" s="31">
        <v>0</v>
      </c>
      <c r="BQ34" s="32"/>
      <c r="BR34" s="32"/>
      <c r="BS34" s="32"/>
      <c r="BT34" s="32"/>
      <c r="BU34" s="33"/>
      <c r="BV34" s="29">
        <v>0</v>
      </c>
      <c r="BW34" s="29"/>
      <c r="BX34" s="29"/>
      <c r="BY34" s="29"/>
      <c r="BZ34" s="29"/>
      <c r="CA34" s="29"/>
      <c r="CB34" s="29">
        <v>0</v>
      </c>
      <c r="CC34" s="29"/>
      <c r="CD34" s="29"/>
      <c r="CE34" s="29"/>
      <c r="CF34" s="29"/>
      <c r="CG34" s="29"/>
    </row>
    <row r="35" spans="1:85" s="11" customFormat="1" ht="192.75" customHeight="1" hidden="1" outlineLevel="1">
      <c r="A35" s="30" t="s">
        <v>115</v>
      </c>
      <c r="B35" s="30"/>
      <c r="C35" s="30"/>
      <c r="D35" s="30"/>
      <c r="E35" s="30"/>
      <c r="F35" s="30"/>
      <c r="G35" s="30" t="s">
        <v>70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 t="s">
        <v>99</v>
      </c>
      <c r="S35" s="30"/>
      <c r="T35" s="30"/>
      <c r="U35" s="30" t="s">
        <v>100</v>
      </c>
      <c r="V35" s="30"/>
      <c r="W35" s="30"/>
      <c r="X35" s="30"/>
      <c r="Y35" s="30"/>
      <c r="Z35" s="30"/>
      <c r="AA35" s="30"/>
      <c r="AB35" s="30"/>
      <c r="AC35" s="30" t="s">
        <v>67</v>
      </c>
      <c r="AD35" s="30"/>
      <c r="AE35" s="30"/>
      <c r="AF35" s="30"/>
      <c r="AG35" s="30"/>
      <c r="AH35" s="30"/>
      <c r="AI35" s="30"/>
      <c r="AJ35" s="30"/>
      <c r="AK35" s="30"/>
      <c r="AL35" s="30" t="s">
        <v>1</v>
      </c>
      <c r="AM35" s="30"/>
      <c r="AN35" s="30"/>
      <c r="AO35" s="30"/>
      <c r="AP35" s="29">
        <v>0</v>
      </c>
      <c r="AQ35" s="29"/>
      <c r="AR35" s="29"/>
      <c r="AS35" s="29"/>
      <c r="AT35" s="29"/>
      <c r="AU35" s="29"/>
      <c r="AV35" s="29"/>
      <c r="AW35" s="29"/>
      <c r="AX35" s="29"/>
      <c r="AY35" s="29">
        <v>0.1</v>
      </c>
      <c r="AZ35" s="29"/>
      <c r="BA35" s="29"/>
      <c r="BB35" s="29"/>
      <c r="BC35" s="29"/>
      <c r="BD35" s="29"/>
      <c r="BE35" s="29"/>
      <c r="BF35" s="29"/>
      <c r="BG35" s="29"/>
      <c r="BH35" s="29">
        <v>0.1</v>
      </c>
      <c r="BI35" s="29"/>
      <c r="BJ35" s="29"/>
      <c r="BK35" s="29"/>
      <c r="BL35" s="29"/>
      <c r="BM35" s="29"/>
      <c r="BN35" s="29"/>
      <c r="BO35" s="29"/>
      <c r="BP35" s="31">
        <v>0</v>
      </c>
      <c r="BQ35" s="32"/>
      <c r="BR35" s="32"/>
      <c r="BS35" s="32"/>
      <c r="BT35" s="32"/>
      <c r="BU35" s="33"/>
      <c r="BV35" s="29">
        <v>0</v>
      </c>
      <c r="BW35" s="29"/>
      <c r="BX35" s="29"/>
      <c r="BY35" s="29"/>
      <c r="BZ35" s="29"/>
      <c r="CA35" s="29"/>
      <c r="CB35" s="29">
        <v>0</v>
      </c>
      <c r="CC35" s="29"/>
      <c r="CD35" s="29"/>
      <c r="CE35" s="29"/>
      <c r="CF35" s="29"/>
      <c r="CG35" s="29"/>
    </row>
    <row r="36" spans="1:85" s="12" customFormat="1" ht="58.5" customHeight="1" hidden="1" outlineLevel="1">
      <c r="A36" s="159" t="s">
        <v>116</v>
      </c>
      <c r="B36" s="159"/>
      <c r="C36" s="159"/>
      <c r="D36" s="159"/>
      <c r="E36" s="159"/>
      <c r="F36" s="159"/>
      <c r="G36" s="159" t="s">
        <v>70</v>
      </c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 t="s">
        <v>91</v>
      </c>
      <c r="S36" s="159"/>
      <c r="T36" s="159"/>
      <c r="U36" s="159" t="s">
        <v>92</v>
      </c>
      <c r="V36" s="159"/>
      <c r="W36" s="159"/>
      <c r="X36" s="159"/>
      <c r="Y36" s="159"/>
      <c r="Z36" s="159"/>
      <c r="AA36" s="159"/>
      <c r="AB36" s="159"/>
      <c r="AC36" s="159" t="s">
        <v>67</v>
      </c>
      <c r="AD36" s="159"/>
      <c r="AE36" s="159"/>
      <c r="AF36" s="159"/>
      <c r="AG36" s="159"/>
      <c r="AH36" s="159"/>
      <c r="AI36" s="159"/>
      <c r="AJ36" s="159"/>
      <c r="AK36" s="159"/>
      <c r="AL36" s="159" t="s">
        <v>1</v>
      </c>
      <c r="AM36" s="159"/>
      <c r="AN36" s="159"/>
      <c r="AO36" s="159"/>
      <c r="AP36" s="160">
        <v>0</v>
      </c>
      <c r="AQ36" s="160"/>
      <c r="AR36" s="160"/>
      <c r="AS36" s="160"/>
      <c r="AT36" s="160"/>
      <c r="AU36" s="160"/>
      <c r="AV36" s="160"/>
      <c r="AW36" s="160"/>
      <c r="AX36" s="160"/>
      <c r="AY36" s="160">
        <f>AY37+AY38+AY39+AY40</f>
        <v>1262.3</v>
      </c>
      <c r="AZ36" s="160"/>
      <c r="BA36" s="160"/>
      <c r="BB36" s="160"/>
      <c r="BC36" s="160"/>
      <c r="BD36" s="160"/>
      <c r="BE36" s="160"/>
      <c r="BF36" s="160"/>
      <c r="BG36" s="160"/>
      <c r="BH36" s="160">
        <f>BH37+BH38+BH39+BH40</f>
        <v>1262.3</v>
      </c>
      <c r="BI36" s="160"/>
      <c r="BJ36" s="160"/>
      <c r="BK36" s="160"/>
      <c r="BL36" s="160"/>
      <c r="BM36" s="160"/>
      <c r="BN36" s="160"/>
      <c r="BO36" s="160"/>
      <c r="BP36" s="156">
        <f>BP37+BP38+BP39+BP40</f>
        <v>0</v>
      </c>
      <c r="BQ36" s="157"/>
      <c r="BR36" s="157"/>
      <c r="BS36" s="157"/>
      <c r="BT36" s="157"/>
      <c r="BU36" s="158"/>
      <c r="BV36" s="160">
        <f>BV37+BV38+BV39+BV40</f>
        <v>0</v>
      </c>
      <c r="BW36" s="160"/>
      <c r="BX36" s="160"/>
      <c r="BY36" s="160"/>
      <c r="BZ36" s="160"/>
      <c r="CA36" s="160"/>
      <c r="CB36" s="160">
        <f>CB37+CB38+CB39+CB40</f>
        <v>0</v>
      </c>
      <c r="CC36" s="160"/>
      <c r="CD36" s="160"/>
      <c r="CE36" s="160"/>
      <c r="CF36" s="160"/>
      <c r="CG36" s="160"/>
    </row>
    <row r="37" spans="1:85" s="2" customFormat="1" ht="103.5" customHeight="1" hidden="1" outlineLevel="1">
      <c r="A37" s="30" t="s">
        <v>117</v>
      </c>
      <c r="B37" s="30"/>
      <c r="C37" s="30"/>
      <c r="D37" s="30"/>
      <c r="E37" s="30"/>
      <c r="F37" s="30"/>
      <c r="G37" s="30" t="s">
        <v>70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 t="s">
        <v>101</v>
      </c>
      <c r="S37" s="30"/>
      <c r="T37" s="30"/>
      <c r="U37" s="30" t="s">
        <v>102</v>
      </c>
      <c r="V37" s="30"/>
      <c r="W37" s="30"/>
      <c r="X37" s="30"/>
      <c r="Y37" s="30"/>
      <c r="Z37" s="30"/>
      <c r="AA37" s="30"/>
      <c r="AB37" s="30"/>
      <c r="AC37" s="30" t="s">
        <v>67</v>
      </c>
      <c r="AD37" s="30"/>
      <c r="AE37" s="30"/>
      <c r="AF37" s="30"/>
      <c r="AG37" s="30"/>
      <c r="AH37" s="30"/>
      <c r="AI37" s="30"/>
      <c r="AJ37" s="30"/>
      <c r="AK37" s="30"/>
      <c r="AL37" s="30" t="s">
        <v>1</v>
      </c>
      <c r="AM37" s="30"/>
      <c r="AN37" s="30"/>
      <c r="AO37" s="30"/>
      <c r="AP37" s="29">
        <v>0</v>
      </c>
      <c r="AQ37" s="29"/>
      <c r="AR37" s="29"/>
      <c r="AS37" s="29"/>
      <c r="AT37" s="29"/>
      <c r="AU37" s="29"/>
      <c r="AV37" s="29"/>
      <c r="AW37" s="29"/>
      <c r="AX37" s="29"/>
      <c r="AY37" s="29">
        <v>1263.6</v>
      </c>
      <c r="AZ37" s="29"/>
      <c r="BA37" s="29"/>
      <c r="BB37" s="29"/>
      <c r="BC37" s="29"/>
      <c r="BD37" s="29"/>
      <c r="BE37" s="29"/>
      <c r="BF37" s="29"/>
      <c r="BG37" s="29"/>
      <c r="BH37" s="29">
        <v>1263.6</v>
      </c>
      <c r="BI37" s="29"/>
      <c r="BJ37" s="29"/>
      <c r="BK37" s="29"/>
      <c r="BL37" s="29"/>
      <c r="BM37" s="29"/>
      <c r="BN37" s="29"/>
      <c r="BO37" s="29"/>
      <c r="BP37" s="31">
        <v>0</v>
      </c>
      <c r="BQ37" s="32"/>
      <c r="BR37" s="32"/>
      <c r="BS37" s="32"/>
      <c r="BT37" s="32"/>
      <c r="BU37" s="33"/>
      <c r="BV37" s="29">
        <v>0</v>
      </c>
      <c r="BW37" s="29"/>
      <c r="BX37" s="29"/>
      <c r="BY37" s="29"/>
      <c r="BZ37" s="29"/>
      <c r="CA37" s="29"/>
      <c r="CB37" s="29">
        <v>0</v>
      </c>
      <c r="CC37" s="29"/>
      <c r="CD37" s="29"/>
      <c r="CE37" s="29"/>
      <c r="CF37" s="29"/>
      <c r="CG37" s="29"/>
    </row>
    <row r="38" spans="1:85" s="2" customFormat="1" ht="57" customHeight="1" hidden="1" outlineLevel="1">
      <c r="A38" s="30" t="s">
        <v>118</v>
      </c>
      <c r="B38" s="30"/>
      <c r="C38" s="30"/>
      <c r="D38" s="30"/>
      <c r="E38" s="30"/>
      <c r="F38" s="30"/>
      <c r="G38" s="30" t="s">
        <v>70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 t="s">
        <v>103</v>
      </c>
      <c r="S38" s="30"/>
      <c r="T38" s="30"/>
      <c r="U38" s="30" t="s">
        <v>104</v>
      </c>
      <c r="V38" s="30"/>
      <c r="W38" s="30"/>
      <c r="X38" s="30"/>
      <c r="Y38" s="30"/>
      <c r="Z38" s="30"/>
      <c r="AA38" s="30"/>
      <c r="AB38" s="30"/>
      <c r="AC38" s="30" t="s">
        <v>67</v>
      </c>
      <c r="AD38" s="30"/>
      <c r="AE38" s="30"/>
      <c r="AF38" s="30"/>
      <c r="AG38" s="30"/>
      <c r="AH38" s="30"/>
      <c r="AI38" s="30"/>
      <c r="AJ38" s="30"/>
      <c r="AK38" s="30"/>
      <c r="AL38" s="30" t="s">
        <v>1</v>
      </c>
      <c r="AM38" s="30"/>
      <c r="AN38" s="30"/>
      <c r="AO38" s="30"/>
      <c r="AP38" s="29">
        <v>0</v>
      </c>
      <c r="AQ38" s="29"/>
      <c r="AR38" s="29"/>
      <c r="AS38" s="29"/>
      <c r="AT38" s="29"/>
      <c r="AU38" s="29"/>
      <c r="AV38" s="29"/>
      <c r="AW38" s="29"/>
      <c r="AX38" s="29"/>
      <c r="AY38" s="29">
        <v>-2.2</v>
      </c>
      <c r="AZ38" s="29"/>
      <c r="BA38" s="29"/>
      <c r="BB38" s="29"/>
      <c r="BC38" s="29"/>
      <c r="BD38" s="29"/>
      <c r="BE38" s="29"/>
      <c r="BF38" s="29"/>
      <c r="BG38" s="29"/>
      <c r="BH38" s="29">
        <v>-2.2</v>
      </c>
      <c r="BI38" s="29"/>
      <c r="BJ38" s="29"/>
      <c r="BK38" s="29"/>
      <c r="BL38" s="29"/>
      <c r="BM38" s="29"/>
      <c r="BN38" s="29"/>
      <c r="BO38" s="29"/>
      <c r="BP38" s="31">
        <v>0</v>
      </c>
      <c r="BQ38" s="32"/>
      <c r="BR38" s="32"/>
      <c r="BS38" s="32"/>
      <c r="BT38" s="32"/>
      <c r="BU38" s="33"/>
      <c r="BV38" s="29">
        <v>0</v>
      </c>
      <c r="BW38" s="29"/>
      <c r="BX38" s="29"/>
      <c r="BY38" s="29"/>
      <c r="BZ38" s="29"/>
      <c r="CA38" s="29"/>
      <c r="CB38" s="29">
        <v>0</v>
      </c>
      <c r="CC38" s="29"/>
      <c r="CD38" s="29"/>
      <c r="CE38" s="29"/>
      <c r="CF38" s="29"/>
      <c r="CG38" s="29"/>
    </row>
    <row r="39" spans="1:85" s="2" customFormat="1" ht="103.5" customHeight="1" hidden="1" outlineLevel="1">
      <c r="A39" s="30" t="s">
        <v>119</v>
      </c>
      <c r="B39" s="30"/>
      <c r="C39" s="30"/>
      <c r="D39" s="30"/>
      <c r="E39" s="30"/>
      <c r="F39" s="30"/>
      <c r="G39" s="30" t="s">
        <v>70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 t="s">
        <v>105</v>
      </c>
      <c r="S39" s="30"/>
      <c r="T39" s="30"/>
      <c r="U39" s="30" t="s">
        <v>106</v>
      </c>
      <c r="V39" s="30"/>
      <c r="W39" s="30"/>
      <c r="X39" s="30"/>
      <c r="Y39" s="30"/>
      <c r="Z39" s="30"/>
      <c r="AA39" s="30"/>
      <c r="AB39" s="30"/>
      <c r="AC39" s="30" t="s">
        <v>67</v>
      </c>
      <c r="AD39" s="30"/>
      <c r="AE39" s="30"/>
      <c r="AF39" s="30"/>
      <c r="AG39" s="30"/>
      <c r="AH39" s="30"/>
      <c r="AI39" s="30"/>
      <c r="AJ39" s="30"/>
      <c r="AK39" s="30"/>
      <c r="AL39" s="30" t="s">
        <v>1</v>
      </c>
      <c r="AM39" s="30"/>
      <c r="AN39" s="30"/>
      <c r="AO39" s="30"/>
      <c r="AP39" s="29">
        <v>0</v>
      </c>
      <c r="AQ39" s="29"/>
      <c r="AR39" s="29"/>
      <c r="AS39" s="29"/>
      <c r="AT39" s="29"/>
      <c r="AU39" s="29"/>
      <c r="AV39" s="29"/>
      <c r="AW39" s="29"/>
      <c r="AX39" s="29"/>
      <c r="AY39" s="29">
        <v>0.9</v>
      </c>
      <c r="AZ39" s="29"/>
      <c r="BA39" s="29"/>
      <c r="BB39" s="29"/>
      <c r="BC39" s="29"/>
      <c r="BD39" s="29"/>
      <c r="BE39" s="29"/>
      <c r="BF39" s="29"/>
      <c r="BG39" s="29"/>
      <c r="BH39" s="29">
        <v>0.9</v>
      </c>
      <c r="BI39" s="29"/>
      <c r="BJ39" s="29"/>
      <c r="BK39" s="29"/>
      <c r="BL39" s="29"/>
      <c r="BM39" s="29"/>
      <c r="BN39" s="29"/>
      <c r="BO39" s="29"/>
      <c r="BP39" s="31">
        <v>0</v>
      </c>
      <c r="BQ39" s="32"/>
      <c r="BR39" s="32"/>
      <c r="BS39" s="32"/>
      <c r="BT39" s="32"/>
      <c r="BU39" s="33"/>
      <c r="BV39" s="29">
        <v>0</v>
      </c>
      <c r="BW39" s="29"/>
      <c r="BX39" s="29"/>
      <c r="BY39" s="29"/>
      <c r="BZ39" s="29"/>
      <c r="CA39" s="29"/>
      <c r="CB39" s="29">
        <v>0</v>
      </c>
      <c r="CC39" s="29"/>
      <c r="CD39" s="29"/>
      <c r="CE39" s="29"/>
      <c r="CF39" s="29"/>
      <c r="CG39" s="29"/>
    </row>
    <row r="40" spans="1:85" s="2" customFormat="1" ht="58.5" customHeight="1" hidden="1" outlineLevel="1">
      <c r="A40" s="30" t="s">
        <v>120</v>
      </c>
      <c r="B40" s="30"/>
      <c r="C40" s="30"/>
      <c r="D40" s="30"/>
      <c r="E40" s="30"/>
      <c r="F40" s="30"/>
      <c r="G40" s="30" t="s">
        <v>70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 t="s">
        <v>107</v>
      </c>
      <c r="S40" s="30"/>
      <c r="T40" s="30"/>
      <c r="U40" s="30" t="s">
        <v>108</v>
      </c>
      <c r="V40" s="30"/>
      <c r="W40" s="30"/>
      <c r="X40" s="30"/>
      <c r="Y40" s="30"/>
      <c r="Z40" s="30"/>
      <c r="AA40" s="30"/>
      <c r="AB40" s="30"/>
      <c r="AC40" s="30" t="s">
        <v>67</v>
      </c>
      <c r="AD40" s="30"/>
      <c r="AE40" s="30"/>
      <c r="AF40" s="30"/>
      <c r="AG40" s="30"/>
      <c r="AH40" s="30"/>
      <c r="AI40" s="30"/>
      <c r="AJ40" s="30"/>
      <c r="AK40" s="30"/>
      <c r="AL40" s="30" t="s">
        <v>1</v>
      </c>
      <c r="AM40" s="30"/>
      <c r="AN40" s="30"/>
      <c r="AO40" s="30"/>
      <c r="AP40" s="29">
        <v>0</v>
      </c>
      <c r="AQ40" s="29"/>
      <c r="AR40" s="29"/>
      <c r="AS40" s="29"/>
      <c r="AT40" s="29"/>
      <c r="AU40" s="29"/>
      <c r="AV40" s="29"/>
      <c r="AW40" s="29"/>
      <c r="AX40" s="29"/>
      <c r="AY40" s="29">
        <v>0</v>
      </c>
      <c r="AZ40" s="29"/>
      <c r="BA40" s="29"/>
      <c r="BB40" s="29"/>
      <c r="BC40" s="29"/>
      <c r="BD40" s="29"/>
      <c r="BE40" s="29"/>
      <c r="BF40" s="29"/>
      <c r="BG40" s="29"/>
      <c r="BH40" s="29">
        <v>0</v>
      </c>
      <c r="BI40" s="29"/>
      <c r="BJ40" s="29"/>
      <c r="BK40" s="29"/>
      <c r="BL40" s="29"/>
      <c r="BM40" s="29"/>
      <c r="BN40" s="29"/>
      <c r="BO40" s="29"/>
      <c r="BP40" s="31">
        <v>0</v>
      </c>
      <c r="BQ40" s="32"/>
      <c r="BR40" s="32"/>
      <c r="BS40" s="32"/>
      <c r="BT40" s="32"/>
      <c r="BU40" s="33"/>
      <c r="BV40" s="29">
        <v>0</v>
      </c>
      <c r="BW40" s="29"/>
      <c r="BX40" s="29"/>
      <c r="BY40" s="29"/>
      <c r="BZ40" s="29"/>
      <c r="CA40" s="29"/>
      <c r="CB40" s="29">
        <v>0</v>
      </c>
      <c r="CC40" s="29"/>
      <c r="CD40" s="29"/>
      <c r="CE40" s="29"/>
      <c r="CF40" s="29"/>
      <c r="CG40" s="29"/>
    </row>
    <row r="41" spans="1:85" s="27" customFormat="1" ht="58.5" customHeight="1" hidden="1" outlineLevel="1">
      <c r="A41" s="30" t="s">
        <v>357</v>
      </c>
      <c r="B41" s="30"/>
      <c r="C41" s="30"/>
      <c r="D41" s="30"/>
      <c r="E41" s="30"/>
      <c r="F41" s="30"/>
      <c r="G41" s="30" t="s">
        <v>70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 t="s">
        <v>363</v>
      </c>
      <c r="S41" s="30"/>
      <c r="T41" s="30"/>
      <c r="U41" s="30" t="s">
        <v>364</v>
      </c>
      <c r="V41" s="30"/>
      <c r="W41" s="30"/>
      <c r="X41" s="30"/>
      <c r="Y41" s="30"/>
      <c r="Z41" s="30"/>
      <c r="AA41" s="30"/>
      <c r="AB41" s="30"/>
      <c r="AC41" s="30" t="s">
        <v>67</v>
      </c>
      <c r="AD41" s="30"/>
      <c r="AE41" s="30"/>
      <c r="AF41" s="30"/>
      <c r="AG41" s="30"/>
      <c r="AH41" s="30"/>
      <c r="AI41" s="30"/>
      <c r="AJ41" s="30"/>
      <c r="AK41" s="30"/>
      <c r="AL41" s="30" t="s">
        <v>1</v>
      </c>
      <c r="AM41" s="30"/>
      <c r="AN41" s="30"/>
      <c r="AO41" s="30"/>
      <c r="AP41" s="29">
        <f>AP42+AP43</f>
        <v>0</v>
      </c>
      <c r="AQ41" s="29"/>
      <c r="AR41" s="29"/>
      <c r="AS41" s="29"/>
      <c r="AT41" s="29"/>
      <c r="AU41" s="29"/>
      <c r="AV41" s="29"/>
      <c r="AW41" s="29"/>
      <c r="AX41" s="29"/>
      <c r="AY41" s="29">
        <f>AY42+AY43</f>
        <v>2112.6</v>
      </c>
      <c r="AZ41" s="29"/>
      <c r="BA41" s="29"/>
      <c r="BB41" s="29"/>
      <c r="BC41" s="29"/>
      <c r="BD41" s="29"/>
      <c r="BE41" s="29"/>
      <c r="BF41" s="29"/>
      <c r="BG41" s="29"/>
      <c r="BH41" s="29">
        <f>BH42+BH43</f>
        <v>2112.6</v>
      </c>
      <c r="BI41" s="29"/>
      <c r="BJ41" s="29"/>
      <c r="BK41" s="29"/>
      <c r="BL41" s="29"/>
      <c r="BM41" s="29"/>
      <c r="BN41" s="29"/>
      <c r="BO41" s="29"/>
      <c r="BP41" s="31">
        <f>BP42+BP43</f>
        <v>0</v>
      </c>
      <c r="BQ41" s="32"/>
      <c r="BR41" s="32"/>
      <c r="BS41" s="32"/>
      <c r="BT41" s="32"/>
      <c r="BU41" s="33"/>
      <c r="BV41" s="29">
        <f>BV42+BV43</f>
        <v>0</v>
      </c>
      <c r="BW41" s="29"/>
      <c r="BX41" s="29"/>
      <c r="BY41" s="29"/>
      <c r="BZ41" s="29"/>
      <c r="CA41" s="29"/>
      <c r="CB41" s="29">
        <f>CB42+CB43</f>
        <v>0</v>
      </c>
      <c r="CC41" s="29"/>
      <c r="CD41" s="29"/>
      <c r="CE41" s="29"/>
      <c r="CF41" s="29"/>
      <c r="CG41" s="29"/>
    </row>
    <row r="42" spans="1:85" s="27" customFormat="1" ht="58.5" customHeight="1" hidden="1" outlineLevel="1">
      <c r="A42" s="30" t="s">
        <v>358</v>
      </c>
      <c r="B42" s="30"/>
      <c r="C42" s="30"/>
      <c r="D42" s="30"/>
      <c r="E42" s="30"/>
      <c r="F42" s="30"/>
      <c r="G42" s="30" t="s">
        <v>70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 t="s">
        <v>360</v>
      </c>
      <c r="S42" s="30"/>
      <c r="T42" s="30"/>
      <c r="U42" s="30" t="s">
        <v>362</v>
      </c>
      <c r="V42" s="30"/>
      <c r="W42" s="30"/>
      <c r="X42" s="30"/>
      <c r="Y42" s="30"/>
      <c r="Z42" s="30"/>
      <c r="AA42" s="30"/>
      <c r="AB42" s="30"/>
      <c r="AC42" s="30" t="s">
        <v>67</v>
      </c>
      <c r="AD42" s="30"/>
      <c r="AE42" s="30"/>
      <c r="AF42" s="30"/>
      <c r="AG42" s="30"/>
      <c r="AH42" s="30"/>
      <c r="AI42" s="30"/>
      <c r="AJ42" s="30"/>
      <c r="AK42" s="30"/>
      <c r="AL42" s="30" t="s">
        <v>1</v>
      </c>
      <c r="AM42" s="30"/>
      <c r="AN42" s="30"/>
      <c r="AO42" s="30"/>
      <c r="AP42" s="29">
        <v>0</v>
      </c>
      <c r="AQ42" s="29"/>
      <c r="AR42" s="29"/>
      <c r="AS42" s="29"/>
      <c r="AT42" s="29"/>
      <c r="AU42" s="29"/>
      <c r="AV42" s="29"/>
      <c r="AW42" s="29"/>
      <c r="AX42" s="29"/>
      <c r="AY42" s="29">
        <v>2112.6</v>
      </c>
      <c r="AZ42" s="29"/>
      <c r="BA42" s="29"/>
      <c r="BB42" s="29"/>
      <c r="BC42" s="29"/>
      <c r="BD42" s="29"/>
      <c r="BE42" s="29"/>
      <c r="BF42" s="29"/>
      <c r="BG42" s="29"/>
      <c r="BH42" s="29">
        <v>2112.6</v>
      </c>
      <c r="BI42" s="29"/>
      <c r="BJ42" s="29"/>
      <c r="BK42" s="29"/>
      <c r="BL42" s="29"/>
      <c r="BM42" s="29"/>
      <c r="BN42" s="29"/>
      <c r="BO42" s="29"/>
      <c r="BP42" s="31">
        <v>0</v>
      </c>
      <c r="BQ42" s="32"/>
      <c r="BR42" s="32"/>
      <c r="BS42" s="32"/>
      <c r="BT42" s="32"/>
      <c r="BU42" s="33"/>
      <c r="BV42" s="29">
        <v>0</v>
      </c>
      <c r="BW42" s="29"/>
      <c r="BX42" s="29"/>
      <c r="BY42" s="29"/>
      <c r="BZ42" s="29"/>
      <c r="CA42" s="29"/>
      <c r="CB42" s="29">
        <v>0</v>
      </c>
      <c r="CC42" s="29"/>
      <c r="CD42" s="29"/>
      <c r="CE42" s="29"/>
      <c r="CF42" s="29"/>
      <c r="CG42" s="29"/>
    </row>
    <row r="43" spans="1:85" s="27" customFormat="1" ht="58.5" customHeight="1" hidden="1" outlineLevel="1">
      <c r="A43" s="30" t="s">
        <v>359</v>
      </c>
      <c r="B43" s="30"/>
      <c r="C43" s="30"/>
      <c r="D43" s="30"/>
      <c r="E43" s="30"/>
      <c r="F43" s="30"/>
      <c r="G43" s="30" t="s">
        <v>70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 t="s">
        <v>107</v>
      </c>
      <c r="S43" s="30"/>
      <c r="T43" s="30"/>
      <c r="U43" s="30" t="s">
        <v>361</v>
      </c>
      <c r="V43" s="30"/>
      <c r="W43" s="30"/>
      <c r="X43" s="30"/>
      <c r="Y43" s="30"/>
      <c r="Z43" s="30"/>
      <c r="AA43" s="30"/>
      <c r="AB43" s="30"/>
      <c r="AC43" s="30" t="s">
        <v>67</v>
      </c>
      <c r="AD43" s="30"/>
      <c r="AE43" s="30"/>
      <c r="AF43" s="30"/>
      <c r="AG43" s="30"/>
      <c r="AH43" s="30"/>
      <c r="AI43" s="30"/>
      <c r="AJ43" s="30"/>
      <c r="AK43" s="30"/>
      <c r="AL43" s="30" t="s">
        <v>1</v>
      </c>
      <c r="AM43" s="30"/>
      <c r="AN43" s="30"/>
      <c r="AO43" s="30"/>
      <c r="AP43" s="29">
        <v>0</v>
      </c>
      <c r="AQ43" s="29"/>
      <c r="AR43" s="29"/>
      <c r="AS43" s="29"/>
      <c r="AT43" s="29"/>
      <c r="AU43" s="29"/>
      <c r="AV43" s="29"/>
      <c r="AW43" s="29"/>
      <c r="AX43" s="29"/>
      <c r="AY43" s="29">
        <v>0</v>
      </c>
      <c r="AZ43" s="29"/>
      <c r="BA43" s="29"/>
      <c r="BB43" s="29"/>
      <c r="BC43" s="29"/>
      <c r="BD43" s="29"/>
      <c r="BE43" s="29"/>
      <c r="BF43" s="29"/>
      <c r="BG43" s="29"/>
      <c r="BH43" s="29">
        <v>0</v>
      </c>
      <c r="BI43" s="29"/>
      <c r="BJ43" s="29"/>
      <c r="BK43" s="29"/>
      <c r="BL43" s="29"/>
      <c r="BM43" s="29"/>
      <c r="BN43" s="29"/>
      <c r="BO43" s="29"/>
      <c r="BP43" s="31">
        <v>0</v>
      </c>
      <c r="BQ43" s="32"/>
      <c r="BR43" s="32"/>
      <c r="BS43" s="32"/>
      <c r="BT43" s="32"/>
      <c r="BU43" s="33"/>
      <c r="BV43" s="29">
        <v>0</v>
      </c>
      <c r="BW43" s="29"/>
      <c r="BX43" s="29"/>
      <c r="BY43" s="29"/>
      <c r="BZ43" s="29"/>
      <c r="CA43" s="29"/>
      <c r="CB43" s="29">
        <v>0</v>
      </c>
      <c r="CC43" s="29"/>
      <c r="CD43" s="29"/>
      <c r="CE43" s="29"/>
      <c r="CF43" s="29"/>
      <c r="CG43" s="29"/>
    </row>
    <row r="44" spans="1:85" s="2" customFormat="1" ht="51" customHeight="1" collapsed="1">
      <c r="A44" s="176" t="s">
        <v>84</v>
      </c>
      <c r="B44" s="176"/>
      <c r="C44" s="176"/>
      <c r="D44" s="176"/>
      <c r="E44" s="176"/>
      <c r="F44" s="176"/>
      <c r="G44" s="182" t="s">
        <v>70</v>
      </c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 t="s">
        <v>121</v>
      </c>
      <c r="S44" s="182"/>
      <c r="T44" s="182"/>
      <c r="U44" s="182" t="s">
        <v>122</v>
      </c>
      <c r="V44" s="182"/>
      <c r="W44" s="182"/>
      <c r="X44" s="182"/>
      <c r="Y44" s="182"/>
      <c r="Z44" s="182"/>
      <c r="AA44" s="182"/>
      <c r="AB44" s="182"/>
      <c r="AC44" s="182" t="s">
        <v>123</v>
      </c>
      <c r="AD44" s="182"/>
      <c r="AE44" s="182"/>
      <c r="AF44" s="182"/>
      <c r="AG44" s="182"/>
      <c r="AH44" s="182"/>
      <c r="AI44" s="182"/>
      <c r="AJ44" s="182"/>
      <c r="AK44" s="182"/>
      <c r="AL44" s="182" t="s">
        <v>1</v>
      </c>
      <c r="AM44" s="182"/>
      <c r="AN44" s="182"/>
      <c r="AO44" s="182"/>
      <c r="AP44" s="178">
        <f>AP45</f>
        <v>6680.4</v>
      </c>
      <c r="AQ44" s="178"/>
      <c r="AR44" s="178"/>
      <c r="AS44" s="178"/>
      <c r="AT44" s="178"/>
      <c r="AU44" s="178"/>
      <c r="AV44" s="178"/>
      <c r="AW44" s="178"/>
      <c r="AX44" s="178"/>
      <c r="AY44" s="178">
        <f>AY45</f>
        <v>5267.3</v>
      </c>
      <c r="AZ44" s="178"/>
      <c r="BA44" s="178"/>
      <c r="BB44" s="178"/>
      <c r="BC44" s="178"/>
      <c r="BD44" s="178"/>
      <c r="BE44" s="178"/>
      <c r="BF44" s="178"/>
      <c r="BG44" s="178"/>
      <c r="BH44" s="178">
        <f>BH45</f>
        <v>6680.4</v>
      </c>
      <c r="BI44" s="178"/>
      <c r="BJ44" s="178"/>
      <c r="BK44" s="178"/>
      <c r="BL44" s="178"/>
      <c r="BM44" s="178"/>
      <c r="BN44" s="178"/>
      <c r="BO44" s="178"/>
      <c r="BP44" s="179">
        <f>BP45</f>
        <v>6747.200000000001</v>
      </c>
      <c r="BQ44" s="180"/>
      <c r="BR44" s="180"/>
      <c r="BS44" s="180"/>
      <c r="BT44" s="180"/>
      <c r="BU44" s="181"/>
      <c r="BV44" s="179">
        <f>BV45</f>
        <v>6814.6</v>
      </c>
      <c r="BW44" s="180"/>
      <c r="BX44" s="180"/>
      <c r="BY44" s="180"/>
      <c r="BZ44" s="180"/>
      <c r="CA44" s="181"/>
      <c r="CB44" s="178">
        <f>CB45</f>
        <v>6882.800000000001</v>
      </c>
      <c r="CC44" s="178"/>
      <c r="CD44" s="178"/>
      <c r="CE44" s="178"/>
      <c r="CF44" s="178"/>
      <c r="CG44" s="178"/>
    </row>
    <row r="45" spans="1:85" s="9" customFormat="1" ht="48" customHeight="1" hidden="1" outlineLevel="1">
      <c r="A45" s="182" t="s">
        <v>124</v>
      </c>
      <c r="B45" s="182"/>
      <c r="C45" s="182"/>
      <c r="D45" s="182"/>
      <c r="E45" s="182"/>
      <c r="F45" s="182"/>
      <c r="G45" s="182" t="s">
        <v>70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 t="s">
        <v>129</v>
      </c>
      <c r="S45" s="182"/>
      <c r="T45" s="182"/>
      <c r="U45" s="182" t="s">
        <v>130</v>
      </c>
      <c r="V45" s="182"/>
      <c r="W45" s="182"/>
      <c r="X45" s="182"/>
      <c r="Y45" s="182"/>
      <c r="Z45" s="182"/>
      <c r="AA45" s="182"/>
      <c r="AB45" s="182"/>
      <c r="AC45" s="182" t="s">
        <v>123</v>
      </c>
      <c r="AD45" s="182"/>
      <c r="AE45" s="182"/>
      <c r="AF45" s="182"/>
      <c r="AG45" s="182"/>
      <c r="AH45" s="182"/>
      <c r="AI45" s="182"/>
      <c r="AJ45" s="182"/>
      <c r="AK45" s="182"/>
      <c r="AL45" s="182" t="s">
        <v>1</v>
      </c>
      <c r="AM45" s="182"/>
      <c r="AN45" s="182"/>
      <c r="AO45" s="182"/>
      <c r="AP45" s="178">
        <f>AP46+AP47+AP48+AP49</f>
        <v>6680.4</v>
      </c>
      <c r="AQ45" s="178"/>
      <c r="AR45" s="178"/>
      <c r="AS45" s="178"/>
      <c r="AT45" s="178"/>
      <c r="AU45" s="178"/>
      <c r="AV45" s="178"/>
      <c r="AW45" s="178"/>
      <c r="AX45" s="178"/>
      <c r="AY45" s="178">
        <f>AY46+AY47+AY48+AY49</f>
        <v>5267.3</v>
      </c>
      <c r="AZ45" s="178"/>
      <c r="BA45" s="178"/>
      <c r="BB45" s="178"/>
      <c r="BC45" s="178"/>
      <c r="BD45" s="178"/>
      <c r="BE45" s="178"/>
      <c r="BF45" s="178"/>
      <c r="BG45" s="178"/>
      <c r="BH45" s="178">
        <f>BH46+BH47+BH48+BH49</f>
        <v>6680.4</v>
      </c>
      <c r="BI45" s="178"/>
      <c r="BJ45" s="178"/>
      <c r="BK45" s="178"/>
      <c r="BL45" s="178"/>
      <c r="BM45" s="178"/>
      <c r="BN45" s="178"/>
      <c r="BO45" s="178"/>
      <c r="BP45" s="179">
        <f>BP46+BP47+BP48+BP49</f>
        <v>6747.200000000001</v>
      </c>
      <c r="BQ45" s="180"/>
      <c r="BR45" s="180"/>
      <c r="BS45" s="180"/>
      <c r="BT45" s="180"/>
      <c r="BU45" s="181"/>
      <c r="BV45" s="178">
        <f>BV46+BV47+BV48+BV49</f>
        <v>6814.6</v>
      </c>
      <c r="BW45" s="178"/>
      <c r="BX45" s="178"/>
      <c r="BY45" s="178"/>
      <c r="BZ45" s="178"/>
      <c r="CA45" s="178"/>
      <c r="CB45" s="179">
        <f>CB46+CB47+CB48+CB49</f>
        <v>6882.800000000001</v>
      </c>
      <c r="CC45" s="180"/>
      <c r="CD45" s="180"/>
      <c r="CE45" s="180"/>
      <c r="CF45" s="180"/>
      <c r="CG45" s="181"/>
    </row>
    <row r="46" spans="1:85" s="2" customFormat="1" ht="46.5" customHeight="1" hidden="1" outlineLevel="1">
      <c r="A46" s="176" t="s">
        <v>125</v>
      </c>
      <c r="B46" s="176"/>
      <c r="C46" s="176"/>
      <c r="D46" s="176"/>
      <c r="E46" s="176"/>
      <c r="F46" s="176"/>
      <c r="G46" s="177" t="s">
        <v>70</v>
      </c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6" t="s">
        <v>131</v>
      </c>
      <c r="S46" s="176"/>
      <c r="T46" s="176"/>
      <c r="U46" s="176" t="s">
        <v>135</v>
      </c>
      <c r="V46" s="176"/>
      <c r="W46" s="176"/>
      <c r="X46" s="176"/>
      <c r="Y46" s="176"/>
      <c r="Z46" s="176"/>
      <c r="AA46" s="176"/>
      <c r="AB46" s="176"/>
      <c r="AC46" s="177" t="s">
        <v>123</v>
      </c>
      <c r="AD46" s="177"/>
      <c r="AE46" s="177"/>
      <c r="AF46" s="177"/>
      <c r="AG46" s="177"/>
      <c r="AH46" s="177"/>
      <c r="AI46" s="177"/>
      <c r="AJ46" s="177"/>
      <c r="AK46" s="177"/>
      <c r="AL46" s="176" t="s">
        <v>1</v>
      </c>
      <c r="AM46" s="176"/>
      <c r="AN46" s="176"/>
      <c r="AO46" s="176"/>
      <c r="AP46" s="167">
        <v>3040.8</v>
      </c>
      <c r="AQ46" s="167"/>
      <c r="AR46" s="167"/>
      <c r="AS46" s="167"/>
      <c r="AT46" s="167"/>
      <c r="AU46" s="167"/>
      <c r="AV46" s="167"/>
      <c r="AW46" s="167"/>
      <c r="AX46" s="167"/>
      <c r="AY46" s="167">
        <v>2389.1</v>
      </c>
      <c r="AZ46" s="167"/>
      <c r="BA46" s="167"/>
      <c r="BB46" s="167"/>
      <c r="BC46" s="167"/>
      <c r="BD46" s="167"/>
      <c r="BE46" s="167"/>
      <c r="BF46" s="167"/>
      <c r="BG46" s="167"/>
      <c r="BH46" s="167">
        <v>3040.8</v>
      </c>
      <c r="BI46" s="167"/>
      <c r="BJ46" s="167"/>
      <c r="BK46" s="167"/>
      <c r="BL46" s="167"/>
      <c r="BM46" s="167"/>
      <c r="BN46" s="167"/>
      <c r="BO46" s="167"/>
      <c r="BP46" s="172">
        <v>3069.3</v>
      </c>
      <c r="BQ46" s="173"/>
      <c r="BR46" s="173"/>
      <c r="BS46" s="173"/>
      <c r="BT46" s="173"/>
      <c r="BU46" s="174"/>
      <c r="BV46" s="172">
        <v>3098.1</v>
      </c>
      <c r="BW46" s="173"/>
      <c r="BX46" s="173"/>
      <c r="BY46" s="173"/>
      <c r="BZ46" s="173"/>
      <c r="CA46" s="174"/>
      <c r="CB46" s="172">
        <v>3129.3</v>
      </c>
      <c r="CC46" s="173"/>
      <c r="CD46" s="173"/>
      <c r="CE46" s="173"/>
      <c r="CF46" s="173"/>
      <c r="CG46" s="174"/>
    </row>
    <row r="47" spans="1:85" s="2" customFormat="1" ht="50.25" customHeight="1" hidden="1" outlineLevel="1">
      <c r="A47" s="176" t="s">
        <v>126</v>
      </c>
      <c r="B47" s="176"/>
      <c r="C47" s="176"/>
      <c r="D47" s="176"/>
      <c r="E47" s="176"/>
      <c r="F47" s="176"/>
      <c r="G47" s="177" t="s">
        <v>70</v>
      </c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6" t="s">
        <v>132</v>
      </c>
      <c r="S47" s="176"/>
      <c r="T47" s="176"/>
      <c r="U47" s="176" t="s">
        <v>136</v>
      </c>
      <c r="V47" s="176"/>
      <c r="W47" s="176"/>
      <c r="X47" s="176"/>
      <c r="Y47" s="176"/>
      <c r="Z47" s="176"/>
      <c r="AA47" s="176"/>
      <c r="AB47" s="176"/>
      <c r="AC47" s="177" t="s">
        <v>123</v>
      </c>
      <c r="AD47" s="177"/>
      <c r="AE47" s="177"/>
      <c r="AF47" s="177"/>
      <c r="AG47" s="177"/>
      <c r="AH47" s="177"/>
      <c r="AI47" s="177"/>
      <c r="AJ47" s="177"/>
      <c r="AK47" s="177"/>
      <c r="AL47" s="176" t="s">
        <v>1</v>
      </c>
      <c r="AM47" s="176"/>
      <c r="AN47" s="176"/>
      <c r="AO47" s="176"/>
      <c r="AP47" s="167">
        <v>21.4</v>
      </c>
      <c r="AQ47" s="167"/>
      <c r="AR47" s="167"/>
      <c r="AS47" s="167"/>
      <c r="AT47" s="167"/>
      <c r="AU47" s="167"/>
      <c r="AV47" s="167"/>
      <c r="AW47" s="167"/>
      <c r="AX47" s="167"/>
      <c r="AY47" s="167">
        <v>17.1</v>
      </c>
      <c r="AZ47" s="167"/>
      <c r="BA47" s="167"/>
      <c r="BB47" s="167"/>
      <c r="BC47" s="167"/>
      <c r="BD47" s="167"/>
      <c r="BE47" s="167"/>
      <c r="BF47" s="167"/>
      <c r="BG47" s="167"/>
      <c r="BH47" s="167">
        <v>21.4</v>
      </c>
      <c r="BI47" s="167"/>
      <c r="BJ47" s="167"/>
      <c r="BK47" s="167"/>
      <c r="BL47" s="167"/>
      <c r="BM47" s="167"/>
      <c r="BN47" s="167"/>
      <c r="BO47" s="167"/>
      <c r="BP47" s="172">
        <v>21.6</v>
      </c>
      <c r="BQ47" s="173"/>
      <c r="BR47" s="173"/>
      <c r="BS47" s="173"/>
      <c r="BT47" s="173"/>
      <c r="BU47" s="174"/>
      <c r="BV47" s="175">
        <v>21.8</v>
      </c>
      <c r="BW47" s="175"/>
      <c r="BX47" s="175"/>
      <c r="BY47" s="175"/>
      <c r="BZ47" s="175"/>
      <c r="CA47" s="175"/>
      <c r="CB47" s="175">
        <v>21.8</v>
      </c>
      <c r="CC47" s="175"/>
      <c r="CD47" s="175"/>
      <c r="CE47" s="175"/>
      <c r="CF47" s="175"/>
      <c r="CG47" s="175"/>
    </row>
    <row r="48" spans="1:85" s="2" customFormat="1" ht="55.5" customHeight="1" hidden="1" outlineLevel="1">
      <c r="A48" s="176" t="s">
        <v>127</v>
      </c>
      <c r="B48" s="176"/>
      <c r="C48" s="176"/>
      <c r="D48" s="176"/>
      <c r="E48" s="176"/>
      <c r="F48" s="176"/>
      <c r="G48" s="177" t="s">
        <v>70</v>
      </c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6" t="s">
        <v>133</v>
      </c>
      <c r="S48" s="176"/>
      <c r="T48" s="176"/>
      <c r="U48" s="176" t="s">
        <v>137</v>
      </c>
      <c r="V48" s="176"/>
      <c r="W48" s="176"/>
      <c r="X48" s="176"/>
      <c r="Y48" s="176"/>
      <c r="Z48" s="176"/>
      <c r="AA48" s="176"/>
      <c r="AB48" s="176"/>
      <c r="AC48" s="177" t="s">
        <v>123</v>
      </c>
      <c r="AD48" s="177"/>
      <c r="AE48" s="177"/>
      <c r="AF48" s="177"/>
      <c r="AG48" s="177"/>
      <c r="AH48" s="177"/>
      <c r="AI48" s="177"/>
      <c r="AJ48" s="177"/>
      <c r="AK48" s="177"/>
      <c r="AL48" s="176" t="s">
        <v>1</v>
      </c>
      <c r="AM48" s="176"/>
      <c r="AN48" s="176"/>
      <c r="AO48" s="176"/>
      <c r="AP48" s="167">
        <v>3618.2</v>
      </c>
      <c r="AQ48" s="167"/>
      <c r="AR48" s="167"/>
      <c r="AS48" s="167"/>
      <c r="AT48" s="167"/>
      <c r="AU48" s="167"/>
      <c r="AV48" s="167"/>
      <c r="AW48" s="167"/>
      <c r="AX48" s="167"/>
      <c r="AY48" s="167">
        <v>3282.9</v>
      </c>
      <c r="AZ48" s="167"/>
      <c r="BA48" s="167"/>
      <c r="BB48" s="167"/>
      <c r="BC48" s="167"/>
      <c r="BD48" s="167"/>
      <c r="BE48" s="167"/>
      <c r="BF48" s="167"/>
      <c r="BG48" s="167"/>
      <c r="BH48" s="167">
        <v>3618.2</v>
      </c>
      <c r="BI48" s="167"/>
      <c r="BJ48" s="167"/>
      <c r="BK48" s="167"/>
      <c r="BL48" s="167"/>
      <c r="BM48" s="167"/>
      <c r="BN48" s="167"/>
      <c r="BO48" s="167"/>
      <c r="BP48" s="172">
        <v>4097.2</v>
      </c>
      <c r="BQ48" s="173"/>
      <c r="BR48" s="173"/>
      <c r="BS48" s="173"/>
      <c r="BT48" s="173"/>
      <c r="BU48" s="174"/>
      <c r="BV48" s="172">
        <v>4135.6</v>
      </c>
      <c r="BW48" s="173"/>
      <c r="BX48" s="173"/>
      <c r="BY48" s="173"/>
      <c r="BZ48" s="173"/>
      <c r="CA48" s="174"/>
      <c r="CB48" s="172">
        <v>4172.6</v>
      </c>
      <c r="CC48" s="173"/>
      <c r="CD48" s="173"/>
      <c r="CE48" s="173"/>
      <c r="CF48" s="173"/>
      <c r="CG48" s="174"/>
    </row>
    <row r="49" spans="1:85" s="2" customFormat="1" ht="52.5" customHeight="1" hidden="1" outlineLevel="1">
      <c r="A49" s="176" t="s">
        <v>128</v>
      </c>
      <c r="B49" s="176"/>
      <c r="C49" s="176"/>
      <c r="D49" s="176"/>
      <c r="E49" s="176"/>
      <c r="F49" s="176"/>
      <c r="G49" s="177" t="s">
        <v>70</v>
      </c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6" t="s">
        <v>134</v>
      </c>
      <c r="S49" s="176"/>
      <c r="T49" s="176"/>
      <c r="U49" s="176" t="s">
        <v>138</v>
      </c>
      <c r="V49" s="176"/>
      <c r="W49" s="176"/>
      <c r="X49" s="176"/>
      <c r="Y49" s="176"/>
      <c r="Z49" s="176"/>
      <c r="AA49" s="176"/>
      <c r="AB49" s="176"/>
      <c r="AC49" s="177" t="s">
        <v>123</v>
      </c>
      <c r="AD49" s="177"/>
      <c r="AE49" s="177"/>
      <c r="AF49" s="177"/>
      <c r="AG49" s="177"/>
      <c r="AH49" s="177"/>
      <c r="AI49" s="177"/>
      <c r="AJ49" s="177"/>
      <c r="AK49" s="177"/>
      <c r="AL49" s="176" t="s">
        <v>1</v>
      </c>
      <c r="AM49" s="176"/>
      <c r="AN49" s="176"/>
      <c r="AO49" s="176"/>
      <c r="AP49" s="167">
        <v>0</v>
      </c>
      <c r="AQ49" s="167"/>
      <c r="AR49" s="167"/>
      <c r="AS49" s="167"/>
      <c r="AT49" s="167"/>
      <c r="AU49" s="167"/>
      <c r="AV49" s="167"/>
      <c r="AW49" s="167"/>
      <c r="AX49" s="167"/>
      <c r="AY49" s="167">
        <v>-421.8</v>
      </c>
      <c r="AZ49" s="167"/>
      <c r="BA49" s="167"/>
      <c r="BB49" s="167"/>
      <c r="BC49" s="167"/>
      <c r="BD49" s="167"/>
      <c r="BE49" s="167"/>
      <c r="BF49" s="167"/>
      <c r="BG49" s="167"/>
      <c r="BH49" s="167">
        <v>0</v>
      </c>
      <c r="BI49" s="167"/>
      <c r="BJ49" s="167"/>
      <c r="BK49" s="167"/>
      <c r="BL49" s="167"/>
      <c r="BM49" s="167"/>
      <c r="BN49" s="167"/>
      <c r="BO49" s="167"/>
      <c r="BP49" s="172">
        <v>-440.9</v>
      </c>
      <c r="BQ49" s="173"/>
      <c r="BR49" s="173"/>
      <c r="BS49" s="173"/>
      <c r="BT49" s="173"/>
      <c r="BU49" s="174"/>
      <c r="BV49" s="175">
        <v>-440.9</v>
      </c>
      <c r="BW49" s="175"/>
      <c r="BX49" s="175"/>
      <c r="BY49" s="175"/>
      <c r="BZ49" s="175"/>
      <c r="CA49" s="175"/>
      <c r="CB49" s="175">
        <v>-440.9</v>
      </c>
      <c r="CC49" s="175"/>
      <c r="CD49" s="175"/>
      <c r="CE49" s="175"/>
      <c r="CF49" s="175"/>
      <c r="CG49" s="175"/>
    </row>
    <row r="50" spans="1:85" s="11" customFormat="1" ht="53.25" customHeight="1" collapsed="1">
      <c r="A50" s="171" t="s">
        <v>85</v>
      </c>
      <c r="B50" s="171"/>
      <c r="C50" s="171"/>
      <c r="D50" s="171"/>
      <c r="E50" s="171"/>
      <c r="F50" s="171"/>
      <c r="G50" s="171" t="s">
        <v>70</v>
      </c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 t="s">
        <v>139</v>
      </c>
      <c r="S50" s="171"/>
      <c r="T50" s="171"/>
      <c r="U50" s="171" t="s">
        <v>140</v>
      </c>
      <c r="V50" s="171"/>
      <c r="W50" s="171"/>
      <c r="X50" s="171"/>
      <c r="Y50" s="171"/>
      <c r="Z50" s="171"/>
      <c r="AA50" s="171"/>
      <c r="AB50" s="171"/>
      <c r="AC50" s="171" t="s">
        <v>67</v>
      </c>
      <c r="AD50" s="171"/>
      <c r="AE50" s="171"/>
      <c r="AF50" s="171"/>
      <c r="AG50" s="171"/>
      <c r="AH50" s="171"/>
      <c r="AI50" s="171"/>
      <c r="AJ50" s="171"/>
      <c r="AK50" s="171"/>
      <c r="AL50" s="171" t="s">
        <v>1</v>
      </c>
      <c r="AM50" s="171"/>
      <c r="AN50" s="171"/>
      <c r="AO50" s="171"/>
      <c r="AP50" s="166">
        <f>AP51</f>
        <v>52.9</v>
      </c>
      <c r="AQ50" s="166"/>
      <c r="AR50" s="166"/>
      <c r="AS50" s="166"/>
      <c r="AT50" s="166"/>
      <c r="AU50" s="166"/>
      <c r="AV50" s="166"/>
      <c r="AW50" s="166"/>
      <c r="AX50" s="166"/>
      <c r="AY50" s="166">
        <f>AY51</f>
        <v>3</v>
      </c>
      <c r="AZ50" s="166"/>
      <c r="BA50" s="166"/>
      <c r="BB50" s="166"/>
      <c r="BC50" s="166"/>
      <c r="BD50" s="166"/>
      <c r="BE50" s="166"/>
      <c r="BF50" s="166"/>
      <c r="BG50" s="166"/>
      <c r="BH50" s="166">
        <f>BH51</f>
        <v>52.9</v>
      </c>
      <c r="BI50" s="166"/>
      <c r="BJ50" s="166"/>
      <c r="BK50" s="166"/>
      <c r="BL50" s="166"/>
      <c r="BM50" s="166"/>
      <c r="BN50" s="166"/>
      <c r="BO50" s="166"/>
      <c r="BP50" s="168">
        <f>BP51</f>
        <v>0</v>
      </c>
      <c r="BQ50" s="169"/>
      <c r="BR50" s="169"/>
      <c r="BS50" s="169"/>
      <c r="BT50" s="169"/>
      <c r="BU50" s="170"/>
      <c r="BV50" s="168">
        <f>BV51</f>
        <v>0</v>
      </c>
      <c r="BW50" s="169"/>
      <c r="BX50" s="169"/>
      <c r="BY50" s="169"/>
      <c r="BZ50" s="169"/>
      <c r="CA50" s="170"/>
      <c r="CB50" s="168">
        <f>CB51</f>
        <v>0</v>
      </c>
      <c r="CC50" s="169"/>
      <c r="CD50" s="169"/>
      <c r="CE50" s="169"/>
      <c r="CF50" s="169"/>
      <c r="CG50" s="170"/>
    </row>
    <row r="51" spans="1:85" s="2" customFormat="1" ht="12.75" customHeight="1" hidden="1" outlineLevel="1">
      <c r="A51" s="171" t="s">
        <v>141</v>
      </c>
      <c r="B51" s="171"/>
      <c r="C51" s="171"/>
      <c r="D51" s="171"/>
      <c r="E51" s="171"/>
      <c r="F51" s="171"/>
      <c r="G51" s="171" t="s">
        <v>70</v>
      </c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 t="s">
        <v>145</v>
      </c>
      <c r="S51" s="171"/>
      <c r="T51" s="171"/>
      <c r="U51" s="171" t="s">
        <v>149</v>
      </c>
      <c r="V51" s="171"/>
      <c r="W51" s="171"/>
      <c r="X51" s="171"/>
      <c r="Y51" s="171"/>
      <c r="Z51" s="171"/>
      <c r="AA51" s="171"/>
      <c r="AB51" s="171"/>
      <c r="AC51" s="171" t="s">
        <v>67</v>
      </c>
      <c r="AD51" s="171"/>
      <c r="AE51" s="171"/>
      <c r="AF51" s="171"/>
      <c r="AG51" s="171"/>
      <c r="AH51" s="171"/>
      <c r="AI51" s="171"/>
      <c r="AJ51" s="171"/>
      <c r="AK51" s="171"/>
      <c r="AL51" s="171" t="s">
        <v>1</v>
      </c>
      <c r="AM51" s="171"/>
      <c r="AN51" s="171"/>
      <c r="AO51" s="171"/>
      <c r="AP51" s="166">
        <f>AP52</f>
        <v>52.9</v>
      </c>
      <c r="AQ51" s="166"/>
      <c r="AR51" s="166"/>
      <c r="AS51" s="166"/>
      <c r="AT51" s="166"/>
      <c r="AU51" s="166"/>
      <c r="AV51" s="166"/>
      <c r="AW51" s="166"/>
      <c r="AX51" s="166"/>
      <c r="AY51" s="166">
        <f>AY52</f>
        <v>3</v>
      </c>
      <c r="AZ51" s="166"/>
      <c r="BA51" s="166"/>
      <c r="BB51" s="166"/>
      <c r="BC51" s="166"/>
      <c r="BD51" s="166"/>
      <c r="BE51" s="166"/>
      <c r="BF51" s="166"/>
      <c r="BG51" s="166"/>
      <c r="BH51" s="166">
        <f>BH52</f>
        <v>52.9</v>
      </c>
      <c r="BI51" s="166"/>
      <c r="BJ51" s="166"/>
      <c r="BK51" s="166"/>
      <c r="BL51" s="166"/>
      <c r="BM51" s="166"/>
      <c r="BN51" s="166"/>
      <c r="BO51" s="166"/>
      <c r="BP51" s="168">
        <f>BP52</f>
        <v>0</v>
      </c>
      <c r="BQ51" s="169"/>
      <c r="BR51" s="169"/>
      <c r="BS51" s="169"/>
      <c r="BT51" s="169"/>
      <c r="BU51" s="170"/>
      <c r="BV51" s="168">
        <f>BV52</f>
        <v>0</v>
      </c>
      <c r="BW51" s="169"/>
      <c r="BX51" s="169"/>
      <c r="BY51" s="169"/>
      <c r="BZ51" s="169"/>
      <c r="CA51" s="170"/>
      <c r="CB51" s="168">
        <f>CB52</f>
        <v>0</v>
      </c>
      <c r="CC51" s="169"/>
      <c r="CD51" s="169"/>
      <c r="CE51" s="169"/>
      <c r="CF51" s="169"/>
      <c r="CG51" s="170"/>
    </row>
    <row r="52" spans="1:85" s="2" customFormat="1" ht="27.75" customHeight="1" hidden="1" outlineLevel="2">
      <c r="A52" s="154" t="s">
        <v>142</v>
      </c>
      <c r="B52" s="154"/>
      <c r="C52" s="154"/>
      <c r="D52" s="154"/>
      <c r="E52" s="154"/>
      <c r="F52" s="154"/>
      <c r="G52" s="154" t="s">
        <v>70</v>
      </c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 t="s">
        <v>146</v>
      </c>
      <c r="S52" s="154"/>
      <c r="T52" s="154"/>
      <c r="U52" s="154" t="s">
        <v>149</v>
      </c>
      <c r="V52" s="154"/>
      <c r="W52" s="154"/>
      <c r="X52" s="154"/>
      <c r="Y52" s="154"/>
      <c r="Z52" s="154"/>
      <c r="AA52" s="154"/>
      <c r="AB52" s="154"/>
      <c r="AC52" s="154" t="s">
        <v>67</v>
      </c>
      <c r="AD52" s="154"/>
      <c r="AE52" s="154"/>
      <c r="AF52" s="154"/>
      <c r="AG52" s="154"/>
      <c r="AH52" s="154"/>
      <c r="AI52" s="154"/>
      <c r="AJ52" s="154"/>
      <c r="AK52" s="154"/>
      <c r="AL52" s="154" t="s">
        <v>1</v>
      </c>
      <c r="AM52" s="154"/>
      <c r="AN52" s="154"/>
      <c r="AO52" s="154"/>
      <c r="AP52" s="155">
        <f>AP53+AP54</f>
        <v>52.9</v>
      </c>
      <c r="AQ52" s="155"/>
      <c r="AR52" s="155"/>
      <c r="AS52" s="155"/>
      <c r="AT52" s="155"/>
      <c r="AU52" s="155"/>
      <c r="AV52" s="155"/>
      <c r="AW52" s="155"/>
      <c r="AX52" s="155"/>
      <c r="AY52" s="155">
        <f>AY53+AY54</f>
        <v>3</v>
      </c>
      <c r="AZ52" s="155"/>
      <c r="BA52" s="155"/>
      <c r="BB52" s="155"/>
      <c r="BC52" s="155"/>
      <c r="BD52" s="155"/>
      <c r="BE52" s="155"/>
      <c r="BF52" s="155"/>
      <c r="BG52" s="155"/>
      <c r="BH52" s="155">
        <f>BH53</f>
        <v>52.9</v>
      </c>
      <c r="BI52" s="155"/>
      <c r="BJ52" s="155"/>
      <c r="BK52" s="155"/>
      <c r="BL52" s="155"/>
      <c r="BM52" s="155"/>
      <c r="BN52" s="155"/>
      <c r="BO52" s="155"/>
      <c r="BP52" s="150">
        <f>BP53+BP54</f>
        <v>0</v>
      </c>
      <c r="BQ52" s="151"/>
      <c r="BR52" s="151"/>
      <c r="BS52" s="151"/>
      <c r="BT52" s="151"/>
      <c r="BU52" s="152"/>
      <c r="BV52" s="150">
        <f>BV53+BV54</f>
        <v>0</v>
      </c>
      <c r="BW52" s="151"/>
      <c r="BX52" s="151"/>
      <c r="BY52" s="151"/>
      <c r="BZ52" s="151"/>
      <c r="CA52" s="152"/>
      <c r="CB52" s="150">
        <f>CB53+CB54</f>
        <v>0</v>
      </c>
      <c r="CC52" s="151"/>
      <c r="CD52" s="151"/>
      <c r="CE52" s="151"/>
      <c r="CF52" s="151"/>
      <c r="CG52" s="152"/>
    </row>
    <row r="53" spans="1:85" s="2" customFormat="1" ht="57.75" customHeight="1" hidden="1" outlineLevel="2">
      <c r="A53" s="146" t="s">
        <v>143</v>
      </c>
      <c r="B53" s="146"/>
      <c r="C53" s="146"/>
      <c r="D53" s="146"/>
      <c r="E53" s="146"/>
      <c r="F53" s="146"/>
      <c r="G53" s="146" t="s">
        <v>70</v>
      </c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 t="s">
        <v>147</v>
      </c>
      <c r="S53" s="146"/>
      <c r="T53" s="146"/>
      <c r="U53" s="146" t="s">
        <v>150</v>
      </c>
      <c r="V53" s="146"/>
      <c r="W53" s="146"/>
      <c r="X53" s="146"/>
      <c r="Y53" s="146"/>
      <c r="Z53" s="146"/>
      <c r="AA53" s="146"/>
      <c r="AB53" s="146"/>
      <c r="AC53" s="146" t="s">
        <v>67</v>
      </c>
      <c r="AD53" s="146"/>
      <c r="AE53" s="146"/>
      <c r="AF53" s="146"/>
      <c r="AG53" s="146"/>
      <c r="AH53" s="146"/>
      <c r="AI53" s="146"/>
      <c r="AJ53" s="146"/>
      <c r="AK53" s="146"/>
      <c r="AL53" s="146" t="s">
        <v>1</v>
      </c>
      <c r="AM53" s="146"/>
      <c r="AN53" s="146"/>
      <c r="AO53" s="146"/>
      <c r="AP53" s="144">
        <v>52.9</v>
      </c>
      <c r="AQ53" s="144"/>
      <c r="AR53" s="144"/>
      <c r="AS53" s="144"/>
      <c r="AT53" s="144"/>
      <c r="AU53" s="144"/>
      <c r="AV53" s="144"/>
      <c r="AW53" s="144"/>
      <c r="AX53" s="144"/>
      <c r="AY53" s="144">
        <v>3</v>
      </c>
      <c r="AZ53" s="144"/>
      <c r="BA53" s="144"/>
      <c r="BB53" s="144"/>
      <c r="BC53" s="144"/>
      <c r="BD53" s="144"/>
      <c r="BE53" s="144"/>
      <c r="BF53" s="144"/>
      <c r="BG53" s="144"/>
      <c r="BH53" s="144">
        <v>52.9</v>
      </c>
      <c r="BI53" s="144"/>
      <c r="BJ53" s="144"/>
      <c r="BK53" s="144"/>
      <c r="BL53" s="144"/>
      <c r="BM53" s="144"/>
      <c r="BN53" s="144"/>
      <c r="BO53" s="144"/>
      <c r="BP53" s="147">
        <v>0</v>
      </c>
      <c r="BQ53" s="148"/>
      <c r="BR53" s="148"/>
      <c r="BS53" s="148"/>
      <c r="BT53" s="148"/>
      <c r="BU53" s="149"/>
      <c r="BV53" s="147">
        <v>0</v>
      </c>
      <c r="BW53" s="148"/>
      <c r="BX53" s="148"/>
      <c r="BY53" s="148"/>
      <c r="BZ53" s="148"/>
      <c r="CA53" s="149"/>
      <c r="CB53" s="147">
        <v>0</v>
      </c>
      <c r="CC53" s="148"/>
      <c r="CD53" s="148"/>
      <c r="CE53" s="148"/>
      <c r="CF53" s="148"/>
      <c r="CG53" s="149"/>
    </row>
    <row r="54" spans="1:85" s="2" customFormat="1" ht="56.25" customHeight="1" hidden="1" outlineLevel="2">
      <c r="A54" s="146" t="s">
        <v>144</v>
      </c>
      <c r="B54" s="146"/>
      <c r="C54" s="146"/>
      <c r="D54" s="146"/>
      <c r="E54" s="146"/>
      <c r="F54" s="146"/>
      <c r="G54" s="146" t="s">
        <v>70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 t="s">
        <v>148</v>
      </c>
      <c r="S54" s="146"/>
      <c r="T54" s="146"/>
      <c r="U54" s="146" t="s">
        <v>151</v>
      </c>
      <c r="V54" s="146"/>
      <c r="W54" s="146"/>
      <c r="X54" s="146"/>
      <c r="Y54" s="146"/>
      <c r="Z54" s="146"/>
      <c r="AA54" s="146"/>
      <c r="AB54" s="146"/>
      <c r="AC54" s="146" t="s">
        <v>67</v>
      </c>
      <c r="AD54" s="146"/>
      <c r="AE54" s="146"/>
      <c r="AF54" s="146"/>
      <c r="AG54" s="146"/>
      <c r="AH54" s="146"/>
      <c r="AI54" s="146"/>
      <c r="AJ54" s="146"/>
      <c r="AK54" s="146"/>
      <c r="AL54" s="146" t="s">
        <v>1</v>
      </c>
      <c r="AM54" s="146"/>
      <c r="AN54" s="146"/>
      <c r="AO54" s="146"/>
      <c r="AP54" s="147">
        <v>0</v>
      </c>
      <c r="AQ54" s="148"/>
      <c r="AR54" s="148"/>
      <c r="AS54" s="148"/>
      <c r="AT54" s="148"/>
      <c r="AU54" s="148"/>
      <c r="AV54" s="148"/>
      <c r="AW54" s="148"/>
      <c r="AX54" s="149"/>
      <c r="AY54" s="144">
        <v>0</v>
      </c>
      <c r="AZ54" s="144"/>
      <c r="BA54" s="144"/>
      <c r="BB54" s="144"/>
      <c r="BC54" s="144"/>
      <c r="BD54" s="144"/>
      <c r="BE54" s="144"/>
      <c r="BF54" s="144"/>
      <c r="BG54" s="144"/>
      <c r="BH54" s="144">
        <v>0</v>
      </c>
      <c r="BI54" s="144"/>
      <c r="BJ54" s="144"/>
      <c r="BK54" s="144"/>
      <c r="BL54" s="144"/>
      <c r="BM54" s="144"/>
      <c r="BN54" s="144"/>
      <c r="BO54" s="144"/>
      <c r="BP54" s="147">
        <v>0</v>
      </c>
      <c r="BQ54" s="148"/>
      <c r="BR54" s="148"/>
      <c r="BS54" s="148"/>
      <c r="BT54" s="148"/>
      <c r="BU54" s="149"/>
      <c r="BV54" s="144">
        <v>0</v>
      </c>
      <c r="BW54" s="144"/>
      <c r="BX54" s="144"/>
      <c r="BY54" s="144"/>
      <c r="BZ54" s="144"/>
      <c r="CA54" s="144"/>
      <c r="CB54" s="144">
        <v>0</v>
      </c>
      <c r="CC54" s="144"/>
      <c r="CD54" s="144"/>
      <c r="CE54" s="144"/>
      <c r="CF54" s="144"/>
      <c r="CG54" s="144"/>
    </row>
    <row r="55" spans="1:85" s="2" customFormat="1" ht="57.75" customHeight="1" collapsed="1">
      <c r="A55" s="145" t="s">
        <v>86</v>
      </c>
      <c r="B55" s="145"/>
      <c r="C55" s="145"/>
      <c r="D55" s="145"/>
      <c r="E55" s="145"/>
      <c r="F55" s="145"/>
      <c r="G55" s="145" t="s">
        <v>70</v>
      </c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 t="s">
        <v>152</v>
      </c>
      <c r="S55" s="145"/>
      <c r="T55" s="145"/>
      <c r="U55" s="145" t="s">
        <v>153</v>
      </c>
      <c r="V55" s="145"/>
      <c r="W55" s="145"/>
      <c r="X55" s="145"/>
      <c r="Y55" s="145"/>
      <c r="Z55" s="145"/>
      <c r="AA55" s="145"/>
      <c r="AB55" s="145"/>
      <c r="AC55" s="145" t="s">
        <v>67</v>
      </c>
      <c r="AD55" s="145"/>
      <c r="AE55" s="145"/>
      <c r="AF55" s="145"/>
      <c r="AG55" s="145"/>
      <c r="AH55" s="145"/>
      <c r="AI55" s="145"/>
      <c r="AJ55" s="145"/>
      <c r="AK55" s="145"/>
      <c r="AL55" s="145" t="s">
        <v>1</v>
      </c>
      <c r="AM55" s="145"/>
      <c r="AN55" s="145"/>
      <c r="AO55" s="145"/>
      <c r="AP55" s="143">
        <f>AP56+AP62</f>
        <v>127588.5</v>
      </c>
      <c r="AQ55" s="143"/>
      <c r="AR55" s="143"/>
      <c r="AS55" s="143"/>
      <c r="AT55" s="143"/>
      <c r="AU55" s="143"/>
      <c r="AV55" s="143"/>
      <c r="AW55" s="143"/>
      <c r="AX55" s="143"/>
      <c r="AY55" s="143">
        <f>AY56+AY62</f>
        <v>94428.69200000001</v>
      </c>
      <c r="AZ55" s="143"/>
      <c r="BA55" s="143"/>
      <c r="BB55" s="143"/>
      <c r="BC55" s="143"/>
      <c r="BD55" s="143"/>
      <c r="BE55" s="143"/>
      <c r="BF55" s="143"/>
      <c r="BG55" s="143"/>
      <c r="BH55" s="143">
        <f>BH56+BH62</f>
        <v>153951.3</v>
      </c>
      <c r="BI55" s="143"/>
      <c r="BJ55" s="143"/>
      <c r="BK55" s="143"/>
      <c r="BL55" s="143"/>
      <c r="BM55" s="143"/>
      <c r="BN55" s="143"/>
      <c r="BO55" s="143"/>
      <c r="BP55" s="140">
        <f>BP56+BP62</f>
        <v>128864.4</v>
      </c>
      <c r="BQ55" s="141"/>
      <c r="BR55" s="141"/>
      <c r="BS55" s="141"/>
      <c r="BT55" s="141"/>
      <c r="BU55" s="142"/>
      <c r="BV55" s="143">
        <f>BV56+BV62</f>
        <v>130153.09999999999</v>
      </c>
      <c r="BW55" s="143"/>
      <c r="BX55" s="143"/>
      <c r="BY55" s="143"/>
      <c r="BZ55" s="143"/>
      <c r="CA55" s="143"/>
      <c r="CB55" s="143">
        <f>CB56+CB62</f>
        <v>131454.6</v>
      </c>
      <c r="CC55" s="143"/>
      <c r="CD55" s="143"/>
      <c r="CE55" s="143"/>
      <c r="CF55" s="143"/>
      <c r="CG55" s="143"/>
    </row>
    <row r="56" spans="1:85" s="14" customFormat="1" ht="32.25" customHeight="1" hidden="1" outlineLevel="1">
      <c r="A56" s="107" t="s">
        <v>158</v>
      </c>
      <c r="B56" s="107"/>
      <c r="C56" s="107"/>
      <c r="D56" s="107"/>
      <c r="E56" s="107"/>
      <c r="F56" s="107"/>
      <c r="G56" s="117" t="s">
        <v>70</v>
      </c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07" t="s">
        <v>154</v>
      </c>
      <c r="S56" s="107"/>
      <c r="T56" s="107"/>
      <c r="U56" s="107" t="s">
        <v>155</v>
      </c>
      <c r="V56" s="107"/>
      <c r="W56" s="107"/>
      <c r="X56" s="107"/>
      <c r="Y56" s="107"/>
      <c r="Z56" s="107"/>
      <c r="AA56" s="107"/>
      <c r="AB56" s="107"/>
      <c r="AC56" s="117" t="s">
        <v>67</v>
      </c>
      <c r="AD56" s="117"/>
      <c r="AE56" s="117"/>
      <c r="AF56" s="117"/>
      <c r="AG56" s="117"/>
      <c r="AH56" s="117"/>
      <c r="AI56" s="117"/>
      <c r="AJ56" s="117"/>
      <c r="AK56" s="117"/>
      <c r="AL56" s="107" t="s">
        <v>1</v>
      </c>
      <c r="AM56" s="107"/>
      <c r="AN56" s="107"/>
      <c r="AO56" s="107"/>
      <c r="AP56" s="108">
        <f>AP57</f>
        <v>11620.8</v>
      </c>
      <c r="AQ56" s="108"/>
      <c r="AR56" s="108"/>
      <c r="AS56" s="108"/>
      <c r="AT56" s="108"/>
      <c r="AU56" s="108"/>
      <c r="AV56" s="108"/>
      <c r="AW56" s="108"/>
      <c r="AX56" s="108"/>
      <c r="AY56" s="108">
        <f>AY57</f>
        <v>2376.3920000000003</v>
      </c>
      <c r="AZ56" s="108"/>
      <c r="BA56" s="108"/>
      <c r="BB56" s="108"/>
      <c r="BC56" s="108"/>
      <c r="BD56" s="108"/>
      <c r="BE56" s="108"/>
      <c r="BF56" s="108"/>
      <c r="BG56" s="108"/>
      <c r="BH56" s="108">
        <f>BH57</f>
        <v>15261.4</v>
      </c>
      <c r="BI56" s="108"/>
      <c r="BJ56" s="108"/>
      <c r="BK56" s="108"/>
      <c r="BL56" s="108"/>
      <c r="BM56" s="108"/>
      <c r="BN56" s="108"/>
      <c r="BO56" s="108"/>
      <c r="BP56" s="109">
        <f>BP57</f>
        <v>11737</v>
      </c>
      <c r="BQ56" s="110"/>
      <c r="BR56" s="110"/>
      <c r="BS56" s="110"/>
      <c r="BT56" s="110"/>
      <c r="BU56" s="111"/>
      <c r="BV56" s="109">
        <f>BV57</f>
        <v>11854.4</v>
      </c>
      <c r="BW56" s="110"/>
      <c r="BX56" s="110"/>
      <c r="BY56" s="110"/>
      <c r="BZ56" s="110"/>
      <c r="CA56" s="111"/>
      <c r="CB56" s="109">
        <f>CB57</f>
        <v>11972.9</v>
      </c>
      <c r="CC56" s="110"/>
      <c r="CD56" s="110"/>
      <c r="CE56" s="110"/>
      <c r="CF56" s="110"/>
      <c r="CG56" s="111"/>
    </row>
    <row r="57" spans="1:85" s="2" customFormat="1" ht="21" customHeight="1" hidden="1" outlineLevel="1">
      <c r="A57" s="118" t="s">
        <v>159</v>
      </c>
      <c r="B57" s="118"/>
      <c r="C57" s="118"/>
      <c r="D57" s="118"/>
      <c r="E57" s="118"/>
      <c r="F57" s="118"/>
      <c r="G57" s="119" t="s">
        <v>70</v>
      </c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8" t="s">
        <v>156</v>
      </c>
      <c r="S57" s="118"/>
      <c r="T57" s="118"/>
      <c r="U57" s="118" t="s">
        <v>157</v>
      </c>
      <c r="V57" s="118"/>
      <c r="W57" s="118"/>
      <c r="X57" s="118"/>
      <c r="Y57" s="118"/>
      <c r="Z57" s="118"/>
      <c r="AA57" s="118"/>
      <c r="AB57" s="118"/>
      <c r="AC57" s="119" t="s">
        <v>67</v>
      </c>
      <c r="AD57" s="119"/>
      <c r="AE57" s="119"/>
      <c r="AF57" s="119"/>
      <c r="AG57" s="119"/>
      <c r="AH57" s="119"/>
      <c r="AI57" s="119"/>
      <c r="AJ57" s="119"/>
      <c r="AK57" s="119"/>
      <c r="AL57" s="118" t="s">
        <v>1</v>
      </c>
      <c r="AM57" s="118"/>
      <c r="AN57" s="118"/>
      <c r="AO57" s="118"/>
      <c r="AP57" s="112">
        <f>AP58+AP59+AP60+AP61</f>
        <v>11620.8</v>
      </c>
      <c r="AQ57" s="112"/>
      <c r="AR57" s="112"/>
      <c r="AS57" s="112"/>
      <c r="AT57" s="112"/>
      <c r="AU57" s="112"/>
      <c r="AV57" s="112"/>
      <c r="AW57" s="112"/>
      <c r="AX57" s="112"/>
      <c r="AY57" s="112">
        <f>AY58+AY59+AY60+AY61</f>
        <v>2376.3920000000003</v>
      </c>
      <c r="AZ57" s="112"/>
      <c r="BA57" s="112"/>
      <c r="BB57" s="112"/>
      <c r="BC57" s="112"/>
      <c r="BD57" s="112"/>
      <c r="BE57" s="112"/>
      <c r="BF57" s="112"/>
      <c r="BG57" s="112"/>
      <c r="BH57" s="112">
        <f>BH58+BH59</f>
        <v>15261.4</v>
      </c>
      <c r="BI57" s="112"/>
      <c r="BJ57" s="112"/>
      <c r="BK57" s="112"/>
      <c r="BL57" s="112"/>
      <c r="BM57" s="112"/>
      <c r="BN57" s="112"/>
      <c r="BO57" s="112"/>
      <c r="BP57" s="113">
        <f>BP58</f>
        <v>11737</v>
      </c>
      <c r="BQ57" s="114"/>
      <c r="BR57" s="114"/>
      <c r="BS57" s="114"/>
      <c r="BT57" s="114"/>
      <c r="BU57" s="115"/>
      <c r="BV57" s="113">
        <f>BV58</f>
        <v>11854.4</v>
      </c>
      <c r="BW57" s="114"/>
      <c r="BX57" s="114"/>
      <c r="BY57" s="114"/>
      <c r="BZ57" s="114"/>
      <c r="CA57" s="115"/>
      <c r="CB57" s="113">
        <f>CB58</f>
        <v>11972.9</v>
      </c>
      <c r="CC57" s="114"/>
      <c r="CD57" s="114"/>
      <c r="CE57" s="114"/>
      <c r="CF57" s="114"/>
      <c r="CG57" s="115"/>
    </row>
    <row r="58" spans="1:85" s="2" customFormat="1" ht="24.75" customHeight="1" hidden="1" outlineLevel="1">
      <c r="A58" s="118" t="s">
        <v>160</v>
      </c>
      <c r="B58" s="118"/>
      <c r="C58" s="118"/>
      <c r="D58" s="118"/>
      <c r="E58" s="118"/>
      <c r="F58" s="118"/>
      <c r="G58" s="119" t="s">
        <v>70</v>
      </c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8" t="s">
        <v>164</v>
      </c>
      <c r="S58" s="118"/>
      <c r="T58" s="118"/>
      <c r="U58" s="118" t="s">
        <v>167</v>
      </c>
      <c r="V58" s="118"/>
      <c r="W58" s="118"/>
      <c r="X58" s="118"/>
      <c r="Y58" s="118"/>
      <c r="Z58" s="118"/>
      <c r="AA58" s="118"/>
      <c r="AB58" s="118"/>
      <c r="AC58" s="119" t="s">
        <v>67</v>
      </c>
      <c r="AD58" s="119"/>
      <c r="AE58" s="119"/>
      <c r="AF58" s="119"/>
      <c r="AG58" s="119"/>
      <c r="AH58" s="119"/>
      <c r="AI58" s="119"/>
      <c r="AJ58" s="119"/>
      <c r="AK58" s="119"/>
      <c r="AL58" s="118" t="s">
        <v>1</v>
      </c>
      <c r="AM58" s="118"/>
      <c r="AN58" s="118"/>
      <c r="AO58" s="118"/>
      <c r="AP58" s="112">
        <v>11620.8</v>
      </c>
      <c r="AQ58" s="112"/>
      <c r="AR58" s="112"/>
      <c r="AS58" s="112"/>
      <c r="AT58" s="112"/>
      <c r="AU58" s="112"/>
      <c r="AV58" s="112"/>
      <c r="AW58" s="112"/>
      <c r="AX58" s="112"/>
      <c r="AY58" s="112">
        <v>2330.9</v>
      </c>
      <c r="AZ58" s="112"/>
      <c r="BA58" s="112"/>
      <c r="BB58" s="112"/>
      <c r="BC58" s="112"/>
      <c r="BD58" s="112"/>
      <c r="BE58" s="112"/>
      <c r="BF58" s="112"/>
      <c r="BG58" s="112"/>
      <c r="BH58" s="112">
        <v>15215.9</v>
      </c>
      <c r="BI58" s="112"/>
      <c r="BJ58" s="112"/>
      <c r="BK58" s="112"/>
      <c r="BL58" s="112"/>
      <c r="BM58" s="112"/>
      <c r="BN58" s="112"/>
      <c r="BO58" s="112"/>
      <c r="BP58" s="113">
        <v>11737</v>
      </c>
      <c r="BQ58" s="114"/>
      <c r="BR58" s="114"/>
      <c r="BS58" s="114"/>
      <c r="BT58" s="114"/>
      <c r="BU58" s="115"/>
      <c r="BV58" s="113">
        <v>11854.4</v>
      </c>
      <c r="BW58" s="114"/>
      <c r="BX58" s="114"/>
      <c r="BY58" s="114"/>
      <c r="BZ58" s="114"/>
      <c r="CA58" s="115"/>
      <c r="CB58" s="113">
        <v>11972.9</v>
      </c>
      <c r="CC58" s="114"/>
      <c r="CD58" s="114"/>
      <c r="CE58" s="114"/>
      <c r="CF58" s="114"/>
      <c r="CG58" s="115"/>
    </row>
    <row r="59" spans="1:85" s="2" customFormat="1" ht="103.5" customHeight="1" hidden="1" outlineLevel="1">
      <c r="A59" s="118" t="s">
        <v>161</v>
      </c>
      <c r="B59" s="118"/>
      <c r="C59" s="118"/>
      <c r="D59" s="118"/>
      <c r="E59" s="118"/>
      <c r="F59" s="118"/>
      <c r="G59" s="119" t="s">
        <v>70</v>
      </c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8" t="s">
        <v>165</v>
      </c>
      <c r="S59" s="118"/>
      <c r="T59" s="118"/>
      <c r="U59" s="118" t="s">
        <v>168</v>
      </c>
      <c r="V59" s="118"/>
      <c r="W59" s="118"/>
      <c r="X59" s="118"/>
      <c r="Y59" s="118"/>
      <c r="Z59" s="118"/>
      <c r="AA59" s="118"/>
      <c r="AB59" s="118"/>
      <c r="AC59" s="119" t="s">
        <v>67</v>
      </c>
      <c r="AD59" s="119"/>
      <c r="AE59" s="119"/>
      <c r="AF59" s="119"/>
      <c r="AG59" s="119"/>
      <c r="AH59" s="119"/>
      <c r="AI59" s="119"/>
      <c r="AJ59" s="119"/>
      <c r="AK59" s="119"/>
      <c r="AL59" s="118" t="s">
        <v>1</v>
      </c>
      <c r="AM59" s="118"/>
      <c r="AN59" s="118"/>
      <c r="AO59" s="118"/>
      <c r="AP59" s="112">
        <v>0</v>
      </c>
      <c r="AQ59" s="112"/>
      <c r="AR59" s="112"/>
      <c r="AS59" s="112"/>
      <c r="AT59" s="112"/>
      <c r="AU59" s="112"/>
      <c r="AV59" s="112"/>
      <c r="AW59" s="112"/>
      <c r="AX59" s="112"/>
      <c r="AY59" s="112">
        <v>45.5</v>
      </c>
      <c r="AZ59" s="112"/>
      <c r="BA59" s="112"/>
      <c r="BB59" s="112"/>
      <c r="BC59" s="112"/>
      <c r="BD59" s="112"/>
      <c r="BE59" s="112"/>
      <c r="BF59" s="112"/>
      <c r="BG59" s="112"/>
      <c r="BH59" s="112">
        <v>45.5</v>
      </c>
      <c r="BI59" s="112"/>
      <c r="BJ59" s="112"/>
      <c r="BK59" s="112"/>
      <c r="BL59" s="112"/>
      <c r="BM59" s="112"/>
      <c r="BN59" s="112"/>
      <c r="BO59" s="112"/>
      <c r="BP59" s="113">
        <v>0</v>
      </c>
      <c r="BQ59" s="114"/>
      <c r="BR59" s="114"/>
      <c r="BS59" s="114"/>
      <c r="BT59" s="114"/>
      <c r="BU59" s="115"/>
      <c r="BV59" s="116">
        <v>0</v>
      </c>
      <c r="BW59" s="116"/>
      <c r="BX59" s="116"/>
      <c r="BY59" s="116"/>
      <c r="BZ59" s="116"/>
      <c r="CA59" s="116"/>
      <c r="CB59" s="116">
        <v>0</v>
      </c>
      <c r="CC59" s="116"/>
      <c r="CD59" s="116"/>
      <c r="CE59" s="116"/>
      <c r="CF59" s="116"/>
      <c r="CG59" s="116"/>
    </row>
    <row r="60" spans="1:85" s="2" customFormat="1" ht="108" customHeight="1" hidden="1" outlineLevel="1">
      <c r="A60" s="118" t="s">
        <v>162</v>
      </c>
      <c r="B60" s="118"/>
      <c r="C60" s="118"/>
      <c r="D60" s="118"/>
      <c r="E60" s="118"/>
      <c r="F60" s="118"/>
      <c r="G60" s="119" t="s">
        <v>70</v>
      </c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8" t="s">
        <v>365</v>
      </c>
      <c r="S60" s="118"/>
      <c r="T60" s="118"/>
      <c r="U60" s="118" t="s">
        <v>366</v>
      </c>
      <c r="V60" s="118"/>
      <c r="W60" s="118"/>
      <c r="X60" s="118"/>
      <c r="Y60" s="118"/>
      <c r="Z60" s="118"/>
      <c r="AA60" s="118"/>
      <c r="AB60" s="118"/>
      <c r="AC60" s="119" t="s">
        <v>67</v>
      </c>
      <c r="AD60" s="119"/>
      <c r="AE60" s="119"/>
      <c r="AF60" s="119"/>
      <c r="AG60" s="119"/>
      <c r="AH60" s="119"/>
      <c r="AI60" s="119"/>
      <c r="AJ60" s="119"/>
      <c r="AK60" s="119"/>
      <c r="AL60" s="118" t="s">
        <v>1</v>
      </c>
      <c r="AM60" s="118"/>
      <c r="AN60" s="118"/>
      <c r="AO60" s="118"/>
      <c r="AP60" s="112">
        <v>0</v>
      </c>
      <c r="AQ60" s="112"/>
      <c r="AR60" s="112"/>
      <c r="AS60" s="112"/>
      <c r="AT60" s="112"/>
      <c r="AU60" s="112"/>
      <c r="AV60" s="112"/>
      <c r="AW60" s="112"/>
      <c r="AX60" s="112"/>
      <c r="AY60" s="123">
        <v>-0.008</v>
      </c>
      <c r="AZ60" s="123"/>
      <c r="BA60" s="123"/>
      <c r="BB60" s="123"/>
      <c r="BC60" s="123"/>
      <c r="BD60" s="123"/>
      <c r="BE60" s="123"/>
      <c r="BF60" s="123"/>
      <c r="BG60" s="123"/>
      <c r="BH60" s="123">
        <v>-0.008</v>
      </c>
      <c r="BI60" s="123"/>
      <c r="BJ60" s="123"/>
      <c r="BK60" s="123"/>
      <c r="BL60" s="123"/>
      <c r="BM60" s="123"/>
      <c r="BN60" s="123"/>
      <c r="BO60" s="123"/>
      <c r="BP60" s="113">
        <v>0</v>
      </c>
      <c r="BQ60" s="114"/>
      <c r="BR60" s="114"/>
      <c r="BS60" s="114"/>
      <c r="BT60" s="114"/>
      <c r="BU60" s="115"/>
      <c r="BV60" s="116">
        <v>0</v>
      </c>
      <c r="BW60" s="116"/>
      <c r="BX60" s="116"/>
      <c r="BY60" s="116"/>
      <c r="BZ60" s="116"/>
      <c r="CA60" s="116"/>
      <c r="CB60" s="116">
        <v>0</v>
      </c>
      <c r="CC60" s="116"/>
      <c r="CD60" s="116"/>
      <c r="CE60" s="116"/>
      <c r="CF60" s="116"/>
      <c r="CG60" s="116"/>
    </row>
    <row r="61" spans="1:85" s="2" customFormat="1" ht="27.75" customHeight="1" hidden="1" outlineLevel="1">
      <c r="A61" s="118" t="s">
        <v>163</v>
      </c>
      <c r="B61" s="118"/>
      <c r="C61" s="118"/>
      <c r="D61" s="118"/>
      <c r="E61" s="118"/>
      <c r="F61" s="118"/>
      <c r="G61" s="119" t="s">
        <v>70</v>
      </c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8" t="s">
        <v>166</v>
      </c>
      <c r="S61" s="118"/>
      <c r="T61" s="118"/>
      <c r="U61" s="118" t="s">
        <v>169</v>
      </c>
      <c r="V61" s="118"/>
      <c r="W61" s="118"/>
      <c r="X61" s="118"/>
      <c r="Y61" s="118"/>
      <c r="Z61" s="118"/>
      <c r="AA61" s="118"/>
      <c r="AB61" s="118"/>
      <c r="AC61" s="120" t="s">
        <v>67</v>
      </c>
      <c r="AD61" s="121"/>
      <c r="AE61" s="121"/>
      <c r="AF61" s="121"/>
      <c r="AG61" s="121"/>
      <c r="AH61" s="121"/>
      <c r="AI61" s="121"/>
      <c r="AJ61" s="121"/>
      <c r="AK61" s="122"/>
      <c r="AL61" s="118" t="s">
        <v>1</v>
      </c>
      <c r="AM61" s="118"/>
      <c r="AN61" s="118"/>
      <c r="AO61" s="118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>
        <v>0</v>
      </c>
      <c r="AZ61" s="112"/>
      <c r="BA61" s="112"/>
      <c r="BB61" s="112"/>
      <c r="BC61" s="112"/>
      <c r="BD61" s="112"/>
      <c r="BE61" s="112"/>
      <c r="BF61" s="112"/>
      <c r="BG61" s="112"/>
      <c r="BH61" s="112">
        <v>0</v>
      </c>
      <c r="BI61" s="112"/>
      <c r="BJ61" s="112"/>
      <c r="BK61" s="112"/>
      <c r="BL61" s="112"/>
      <c r="BM61" s="112"/>
      <c r="BN61" s="112"/>
      <c r="BO61" s="112"/>
      <c r="BP61" s="113">
        <v>0</v>
      </c>
      <c r="BQ61" s="114"/>
      <c r="BR61" s="114"/>
      <c r="BS61" s="114"/>
      <c r="BT61" s="114"/>
      <c r="BU61" s="115"/>
      <c r="BV61" s="116">
        <v>0</v>
      </c>
      <c r="BW61" s="116"/>
      <c r="BX61" s="116"/>
      <c r="BY61" s="116"/>
      <c r="BZ61" s="116"/>
      <c r="CA61" s="116"/>
      <c r="CB61" s="116">
        <v>0</v>
      </c>
      <c r="CC61" s="116"/>
      <c r="CD61" s="116"/>
      <c r="CE61" s="116"/>
      <c r="CF61" s="116"/>
      <c r="CG61" s="116"/>
    </row>
    <row r="62" spans="1:85" s="15" customFormat="1" ht="47.25" customHeight="1" hidden="1" outlineLevel="1">
      <c r="A62" s="107" t="s">
        <v>170</v>
      </c>
      <c r="B62" s="107"/>
      <c r="C62" s="107"/>
      <c r="D62" s="107"/>
      <c r="E62" s="107"/>
      <c r="F62" s="107"/>
      <c r="G62" s="117" t="s">
        <v>70</v>
      </c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07" t="s">
        <v>171</v>
      </c>
      <c r="S62" s="107"/>
      <c r="T62" s="107"/>
      <c r="U62" s="107" t="s">
        <v>172</v>
      </c>
      <c r="V62" s="107"/>
      <c r="W62" s="107"/>
      <c r="X62" s="107"/>
      <c r="Y62" s="107"/>
      <c r="Z62" s="107"/>
      <c r="AA62" s="107"/>
      <c r="AB62" s="107"/>
      <c r="AC62" s="117" t="s">
        <v>67</v>
      </c>
      <c r="AD62" s="117"/>
      <c r="AE62" s="117"/>
      <c r="AF62" s="117"/>
      <c r="AG62" s="117"/>
      <c r="AH62" s="117"/>
      <c r="AI62" s="117"/>
      <c r="AJ62" s="117"/>
      <c r="AK62" s="117"/>
      <c r="AL62" s="107" t="s">
        <v>1</v>
      </c>
      <c r="AM62" s="107"/>
      <c r="AN62" s="107"/>
      <c r="AO62" s="107"/>
      <c r="AP62" s="108">
        <f>AP63+AP65</f>
        <v>115967.7</v>
      </c>
      <c r="AQ62" s="108"/>
      <c r="AR62" s="108"/>
      <c r="AS62" s="108"/>
      <c r="AT62" s="108"/>
      <c r="AU62" s="108"/>
      <c r="AV62" s="108"/>
      <c r="AW62" s="108"/>
      <c r="AX62" s="108"/>
      <c r="AY62" s="108">
        <f>AY63+AY65</f>
        <v>92052.3</v>
      </c>
      <c r="AZ62" s="108"/>
      <c r="BA62" s="108"/>
      <c r="BB62" s="108"/>
      <c r="BC62" s="108"/>
      <c r="BD62" s="108"/>
      <c r="BE62" s="108"/>
      <c r="BF62" s="108"/>
      <c r="BG62" s="108"/>
      <c r="BH62" s="108">
        <f>BH63+BH65</f>
        <v>138689.9</v>
      </c>
      <c r="BI62" s="108"/>
      <c r="BJ62" s="108"/>
      <c r="BK62" s="108"/>
      <c r="BL62" s="108"/>
      <c r="BM62" s="108"/>
      <c r="BN62" s="108"/>
      <c r="BO62" s="108"/>
      <c r="BP62" s="109">
        <f>BP63+BP65</f>
        <v>117127.4</v>
      </c>
      <c r="BQ62" s="110"/>
      <c r="BR62" s="110"/>
      <c r="BS62" s="110"/>
      <c r="BT62" s="110"/>
      <c r="BU62" s="111"/>
      <c r="BV62" s="106">
        <f>BV63+BV65</f>
        <v>118298.7</v>
      </c>
      <c r="BW62" s="106"/>
      <c r="BX62" s="106"/>
      <c r="BY62" s="106"/>
      <c r="BZ62" s="106"/>
      <c r="CA62" s="106"/>
      <c r="CB62" s="106">
        <f>CB63+CB65</f>
        <v>119481.7</v>
      </c>
      <c r="CC62" s="106"/>
      <c r="CD62" s="106"/>
      <c r="CE62" s="106"/>
      <c r="CF62" s="106"/>
      <c r="CG62" s="106"/>
    </row>
    <row r="63" spans="1:85" s="2" customFormat="1" ht="33" customHeight="1" hidden="1" outlineLevel="1">
      <c r="A63" s="103" t="s">
        <v>173</v>
      </c>
      <c r="B63" s="103"/>
      <c r="C63" s="103"/>
      <c r="D63" s="103"/>
      <c r="E63" s="103"/>
      <c r="F63" s="103"/>
      <c r="G63" s="104" t="s">
        <v>70</v>
      </c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3" t="s">
        <v>177</v>
      </c>
      <c r="S63" s="103"/>
      <c r="T63" s="103"/>
      <c r="U63" s="103" t="s">
        <v>179</v>
      </c>
      <c r="V63" s="103"/>
      <c r="W63" s="103"/>
      <c r="X63" s="103"/>
      <c r="Y63" s="103"/>
      <c r="Z63" s="103"/>
      <c r="AA63" s="103"/>
      <c r="AB63" s="103"/>
      <c r="AC63" s="104" t="s">
        <v>67</v>
      </c>
      <c r="AD63" s="104"/>
      <c r="AE63" s="104"/>
      <c r="AF63" s="104"/>
      <c r="AG63" s="104"/>
      <c r="AH63" s="104"/>
      <c r="AI63" s="104"/>
      <c r="AJ63" s="104"/>
      <c r="AK63" s="104"/>
      <c r="AL63" s="103" t="s">
        <v>1</v>
      </c>
      <c r="AM63" s="103"/>
      <c r="AN63" s="103"/>
      <c r="AO63" s="103"/>
      <c r="AP63" s="105">
        <f>AP64</f>
        <v>83032.9</v>
      </c>
      <c r="AQ63" s="105"/>
      <c r="AR63" s="105"/>
      <c r="AS63" s="105"/>
      <c r="AT63" s="105"/>
      <c r="AU63" s="105"/>
      <c r="AV63" s="105"/>
      <c r="AW63" s="105"/>
      <c r="AX63" s="105"/>
      <c r="AY63" s="105">
        <f>AY64</f>
        <v>77436.3</v>
      </c>
      <c r="AZ63" s="105"/>
      <c r="BA63" s="105"/>
      <c r="BB63" s="105"/>
      <c r="BC63" s="105"/>
      <c r="BD63" s="105"/>
      <c r="BE63" s="105"/>
      <c r="BF63" s="105"/>
      <c r="BG63" s="105"/>
      <c r="BH63" s="105">
        <f>BH64</f>
        <v>83032.9</v>
      </c>
      <c r="BI63" s="105"/>
      <c r="BJ63" s="105"/>
      <c r="BK63" s="105"/>
      <c r="BL63" s="105"/>
      <c r="BM63" s="105"/>
      <c r="BN63" s="105"/>
      <c r="BO63" s="105"/>
      <c r="BP63" s="99">
        <f>BP64</f>
        <v>83863.2</v>
      </c>
      <c r="BQ63" s="100"/>
      <c r="BR63" s="100"/>
      <c r="BS63" s="100"/>
      <c r="BT63" s="100"/>
      <c r="BU63" s="101"/>
      <c r="BV63" s="102">
        <f>BV64</f>
        <v>84701.9</v>
      </c>
      <c r="BW63" s="102"/>
      <c r="BX63" s="102"/>
      <c r="BY63" s="102"/>
      <c r="BZ63" s="102"/>
      <c r="CA63" s="102"/>
      <c r="CB63" s="102">
        <f>CB64</f>
        <v>85548.9</v>
      </c>
      <c r="CC63" s="102"/>
      <c r="CD63" s="102"/>
      <c r="CE63" s="102"/>
      <c r="CF63" s="102"/>
      <c r="CG63" s="102"/>
    </row>
    <row r="64" spans="1:85" s="2" customFormat="1" ht="72" customHeight="1" hidden="1" outlineLevel="1">
      <c r="A64" s="103" t="s">
        <v>174</v>
      </c>
      <c r="B64" s="103"/>
      <c r="C64" s="103"/>
      <c r="D64" s="103"/>
      <c r="E64" s="103"/>
      <c r="F64" s="103"/>
      <c r="G64" s="104" t="s">
        <v>70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3" t="s">
        <v>178</v>
      </c>
      <c r="S64" s="103"/>
      <c r="T64" s="103"/>
      <c r="U64" s="103" t="s">
        <v>180</v>
      </c>
      <c r="V64" s="103"/>
      <c r="W64" s="103"/>
      <c r="X64" s="103"/>
      <c r="Y64" s="103"/>
      <c r="Z64" s="103"/>
      <c r="AA64" s="103"/>
      <c r="AB64" s="103"/>
      <c r="AC64" s="104" t="s">
        <v>67</v>
      </c>
      <c r="AD64" s="104"/>
      <c r="AE64" s="104"/>
      <c r="AF64" s="104"/>
      <c r="AG64" s="104"/>
      <c r="AH64" s="104"/>
      <c r="AI64" s="104"/>
      <c r="AJ64" s="104"/>
      <c r="AK64" s="104"/>
      <c r="AL64" s="103" t="s">
        <v>1</v>
      </c>
      <c r="AM64" s="103"/>
      <c r="AN64" s="103"/>
      <c r="AO64" s="103"/>
      <c r="AP64" s="105">
        <v>83032.9</v>
      </c>
      <c r="AQ64" s="105"/>
      <c r="AR64" s="105"/>
      <c r="AS64" s="105"/>
      <c r="AT64" s="105"/>
      <c r="AU64" s="105"/>
      <c r="AV64" s="105"/>
      <c r="AW64" s="105"/>
      <c r="AX64" s="105"/>
      <c r="AY64" s="105">
        <v>77436.3</v>
      </c>
      <c r="AZ64" s="105"/>
      <c r="BA64" s="105"/>
      <c r="BB64" s="105"/>
      <c r="BC64" s="105"/>
      <c r="BD64" s="105"/>
      <c r="BE64" s="105"/>
      <c r="BF64" s="105"/>
      <c r="BG64" s="105"/>
      <c r="BH64" s="105">
        <v>83032.9</v>
      </c>
      <c r="BI64" s="105"/>
      <c r="BJ64" s="105"/>
      <c r="BK64" s="105"/>
      <c r="BL64" s="105"/>
      <c r="BM64" s="105"/>
      <c r="BN64" s="105"/>
      <c r="BO64" s="105"/>
      <c r="BP64" s="99">
        <v>83863.2</v>
      </c>
      <c r="BQ64" s="100"/>
      <c r="BR64" s="100"/>
      <c r="BS64" s="100"/>
      <c r="BT64" s="100"/>
      <c r="BU64" s="101"/>
      <c r="BV64" s="102">
        <v>84701.9</v>
      </c>
      <c r="BW64" s="102"/>
      <c r="BX64" s="102"/>
      <c r="BY64" s="102"/>
      <c r="BZ64" s="102"/>
      <c r="CA64" s="102"/>
      <c r="CB64" s="102">
        <v>85548.9</v>
      </c>
      <c r="CC64" s="102"/>
      <c r="CD64" s="102"/>
      <c r="CE64" s="102"/>
      <c r="CF64" s="102"/>
      <c r="CG64" s="102"/>
    </row>
    <row r="65" spans="1:85" s="2" customFormat="1" ht="39" customHeight="1" hidden="1" outlineLevel="1">
      <c r="A65" s="103" t="s">
        <v>175</v>
      </c>
      <c r="B65" s="103"/>
      <c r="C65" s="103"/>
      <c r="D65" s="103"/>
      <c r="E65" s="103"/>
      <c r="F65" s="103"/>
      <c r="G65" s="104" t="s">
        <v>70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3" t="s">
        <v>181</v>
      </c>
      <c r="S65" s="103"/>
      <c r="T65" s="103"/>
      <c r="U65" s="103" t="s">
        <v>183</v>
      </c>
      <c r="V65" s="103"/>
      <c r="W65" s="103"/>
      <c r="X65" s="103"/>
      <c r="Y65" s="103"/>
      <c r="Z65" s="103"/>
      <c r="AA65" s="103"/>
      <c r="AB65" s="103"/>
      <c r="AC65" s="104" t="s">
        <v>67</v>
      </c>
      <c r="AD65" s="104"/>
      <c r="AE65" s="104"/>
      <c r="AF65" s="104"/>
      <c r="AG65" s="104"/>
      <c r="AH65" s="104"/>
      <c r="AI65" s="104"/>
      <c r="AJ65" s="104"/>
      <c r="AK65" s="104"/>
      <c r="AL65" s="103" t="s">
        <v>1</v>
      </c>
      <c r="AM65" s="103"/>
      <c r="AN65" s="103"/>
      <c r="AO65" s="103"/>
      <c r="AP65" s="105">
        <f>AP66</f>
        <v>32934.8</v>
      </c>
      <c r="AQ65" s="105"/>
      <c r="AR65" s="105"/>
      <c r="AS65" s="105"/>
      <c r="AT65" s="105"/>
      <c r="AU65" s="105"/>
      <c r="AV65" s="105"/>
      <c r="AW65" s="105"/>
      <c r="AX65" s="105"/>
      <c r="AY65" s="105">
        <f>AY66</f>
        <v>14616</v>
      </c>
      <c r="AZ65" s="105"/>
      <c r="BA65" s="105"/>
      <c r="BB65" s="105"/>
      <c r="BC65" s="105"/>
      <c r="BD65" s="105"/>
      <c r="BE65" s="105"/>
      <c r="BF65" s="105"/>
      <c r="BG65" s="105"/>
      <c r="BH65" s="105">
        <f>BH66</f>
        <v>55657</v>
      </c>
      <c r="BI65" s="105"/>
      <c r="BJ65" s="105"/>
      <c r="BK65" s="105"/>
      <c r="BL65" s="105"/>
      <c r="BM65" s="105"/>
      <c r="BN65" s="105"/>
      <c r="BO65" s="105"/>
      <c r="BP65" s="99">
        <f>BP66</f>
        <v>33264.2</v>
      </c>
      <c r="BQ65" s="100"/>
      <c r="BR65" s="100"/>
      <c r="BS65" s="100"/>
      <c r="BT65" s="100"/>
      <c r="BU65" s="101"/>
      <c r="BV65" s="102">
        <f>BV66</f>
        <v>33596.8</v>
      </c>
      <c r="BW65" s="102"/>
      <c r="BX65" s="102"/>
      <c r="BY65" s="102"/>
      <c r="BZ65" s="102"/>
      <c r="CA65" s="102"/>
      <c r="CB65" s="102">
        <f>CB66</f>
        <v>33932.8</v>
      </c>
      <c r="CC65" s="102"/>
      <c r="CD65" s="102"/>
      <c r="CE65" s="102"/>
      <c r="CF65" s="102"/>
      <c r="CG65" s="102"/>
    </row>
    <row r="66" spans="1:85" s="2" customFormat="1" ht="66" customHeight="1" hidden="1" outlineLevel="1">
      <c r="A66" s="103" t="s">
        <v>176</v>
      </c>
      <c r="B66" s="103"/>
      <c r="C66" s="103"/>
      <c r="D66" s="103"/>
      <c r="E66" s="103"/>
      <c r="F66" s="103"/>
      <c r="G66" s="104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3" t="s">
        <v>182</v>
      </c>
      <c r="S66" s="103"/>
      <c r="T66" s="103"/>
      <c r="U66" s="103" t="s">
        <v>184</v>
      </c>
      <c r="V66" s="103"/>
      <c r="W66" s="103"/>
      <c r="X66" s="103"/>
      <c r="Y66" s="103"/>
      <c r="Z66" s="103"/>
      <c r="AA66" s="103"/>
      <c r="AB66" s="103"/>
      <c r="AC66" s="104" t="s">
        <v>67</v>
      </c>
      <c r="AD66" s="104"/>
      <c r="AE66" s="104"/>
      <c r="AF66" s="104"/>
      <c r="AG66" s="104"/>
      <c r="AH66" s="104"/>
      <c r="AI66" s="104"/>
      <c r="AJ66" s="104"/>
      <c r="AK66" s="104"/>
      <c r="AL66" s="103" t="s">
        <v>1</v>
      </c>
      <c r="AM66" s="103"/>
      <c r="AN66" s="103"/>
      <c r="AO66" s="103"/>
      <c r="AP66" s="105">
        <v>32934.8</v>
      </c>
      <c r="AQ66" s="105"/>
      <c r="AR66" s="105"/>
      <c r="AS66" s="105"/>
      <c r="AT66" s="105"/>
      <c r="AU66" s="105"/>
      <c r="AV66" s="105"/>
      <c r="AW66" s="105"/>
      <c r="AX66" s="105"/>
      <c r="AY66" s="105">
        <v>14616</v>
      </c>
      <c r="AZ66" s="105"/>
      <c r="BA66" s="105"/>
      <c r="BB66" s="105"/>
      <c r="BC66" s="105"/>
      <c r="BD66" s="105"/>
      <c r="BE66" s="105"/>
      <c r="BF66" s="105"/>
      <c r="BG66" s="105"/>
      <c r="BH66" s="105">
        <v>55657</v>
      </c>
      <c r="BI66" s="105"/>
      <c r="BJ66" s="105"/>
      <c r="BK66" s="105"/>
      <c r="BL66" s="105"/>
      <c r="BM66" s="105"/>
      <c r="BN66" s="105"/>
      <c r="BO66" s="105"/>
      <c r="BP66" s="99">
        <v>33264.2</v>
      </c>
      <c r="BQ66" s="100"/>
      <c r="BR66" s="100"/>
      <c r="BS66" s="100"/>
      <c r="BT66" s="100"/>
      <c r="BU66" s="101"/>
      <c r="BV66" s="102">
        <v>33596.8</v>
      </c>
      <c r="BW66" s="102"/>
      <c r="BX66" s="102"/>
      <c r="BY66" s="102"/>
      <c r="BZ66" s="102"/>
      <c r="CA66" s="102"/>
      <c r="CB66" s="102">
        <v>33932.8</v>
      </c>
      <c r="CC66" s="102"/>
      <c r="CD66" s="102"/>
      <c r="CE66" s="102"/>
      <c r="CF66" s="102"/>
      <c r="CG66" s="102"/>
    </row>
    <row r="67" spans="1:85" s="28" customFormat="1" ht="66" customHeight="1" hidden="1" outlineLevel="1">
      <c r="A67" s="237" t="s">
        <v>386</v>
      </c>
      <c r="B67" s="237"/>
      <c r="C67" s="237"/>
      <c r="D67" s="237"/>
      <c r="E67" s="237"/>
      <c r="F67" s="237"/>
      <c r="G67" s="146" t="s">
        <v>70</v>
      </c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237" t="s">
        <v>374</v>
      </c>
      <c r="S67" s="237"/>
      <c r="T67" s="237"/>
      <c r="U67" s="171" t="s">
        <v>373</v>
      </c>
      <c r="V67" s="171"/>
      <c r="W67" s="171"/>
      <c r="X67" s="171"/>
      <c r="Y67" s="171"/>
      <c r="Z67" s="171"/>
      <c r="AA67" s="171"/>
      <c r="AB67" s="171"/>
      <c r="AC67" s="146" t="s">
        <v>67</v>
      </c>
      <c r="AD67" s="146"/>
      <c r="AE67" s="146"/>
      <c r="AF67" s="146"/>
      <c r="AG67" s="146"/>
      <c r="AH67" s="146"/>
      <c r="AI67" s="146"/>
      <c r="AJ67" s="146"/>
      <c r="AK67" s="146"/>
      <c r="AL67" s="237" t="s">
        <v>1</v>
      </c>
      <c r="AM67" s="237"/>
      <c r="AN67" s="237"/>
      <c r="AO67" s="237"/>
      <c r="AP67" s="205">
        <f>AP68</f>
        <v>0</v>
      </c>
      <c r="AQ67" s="205"/>
      <c r="AR67" s="205"/>
      <c r="AS67" s="205"/>
      <c r="AT67" s="205"/>
      <c r="AU67" s="205"/>
      <c r="AV67" s="205"/>
      <c r="AW67" s="205"/>
      <c r="AX67" s="205"/>
      <c r="AY67" s="205">
        <f>AY68</f>
        <v>-30</v>
      </c>
      <c r="AZ67" s="205"/>
      <c r="BA67" s="205"/>
      <c r="BB67" s="205"/>
      <c r="BC67" s="205"/>
      <c r="BD67" s="205"/>
      <c r="BE67" s="205"/>
      <c r="BF67" s="205"/>
      <c r="BG67" s="205"/>
      <c r="BH67" s="205">
        <f>BH68</f>
        <v>-30</v>
      </c>
      <c r="BI67" s="205"/>
      <c r="BJ67" s="205"/>
      <c r="BK67" s="205"/>
      <c r="BL67" s="205"/>
      <c r="BM67" s="205"/>
      <c r="BN67" s="205"/>
      <c r="BO67" s="205"/>
      <c r="BP67" s="147">
        <f>BP68</f>
        <v>0</v>
      </c>
      <c r="BQ67" s="148"/>
      <c r="BR67" s="148"/>
      <c r="BS67" s="148"/>
      <c r="BT67" s="148"/>
      <c r="BU67" s="149"/>
      <c r="BV67" s="144">
        <f>BV68</f>
        <v>0</v>
      </c>
      <c r="BW67" s="144"/>
      <c r="BX67" s="144"/>
      <c r="BY67" s="144"/>
      <c r="BZ67" s="144"/>
      <c r="CA67" s="144"/>
      <c r="CB67" s="144">
        <f>CB68</f>
        <v>0</v>
      </c>
      <c r="CC67" s="144"/>
      <c r="CD67" s="144"/>
      <c r="CE67" s="144"/>
      <c r="CF67" s="144"/>
      <c r="CG67" s="144"/>
    </row>
    <row r="68" spans="1:85" s="28" customFormat="1" ht="66" customHeight="1" hidden="1" outlineLevel="1">
      <c r="A68" s="237" t="s">
        <v>387</v>
      </c>
      <c r="B68" s="237"/>
      <c r="C68" s="237"/>
      <c r="D68" s="237"/>
      <c r="E68" s="237"/>
      <c r="F68" s="237"/>
      <c r="G68" s="146" t="s">
        <v>70</v>
      </c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237" t="s">
        <v>375</v>
      </c>
      <c r="S68" s="237"/>
      <c r="T68" s="237"/>
      <c r="U68" s="171" t="s">
        <v>376</v>
      </c>
      <c r="V68" s="171"/>
      <c r="W68" s="171"/>
      <c r="X68" s="171"/>
      <c r="Y68" s="171"/>
      <c r="Z68" s="171"/>
      <c r="AA68" s="171"/>
      <c r="AB68" s="171"/>
      <c r="AC68" s="146" t="s">
        <v>67</v>
      </c>
      <c r="AD68" s="146"/>
      <c r="AE68" s="146"/>
      <c r="AF68" s="146"/>
      <c r="AG68" s="146"/>
      <c r="AH68" s="146"/>
      <c r="AI68" s="146"/>
      <c r="AJ68" s="146"/>
      <c r="AK68" s="146"/>
      <c r="AL68" s="237" t="s">
        <v>1</v>
      </c>
      <c r="AM68" s="237"/>
      <c r="AN68" s="237"/>
      <c r="AO68" s="237"/>
      <c r="AP68" s="205">
        <f>-AP69</f>
        <v>0</v>
      </c>
      <c r="AQ68" s="205"/>
      <c r="AR68" s="205"/>
      <c r="AS68" s="205"/>
      <c r="AT68" s="205"/>
      <c r="AU68" s="205"/>
      <c r="AV68" s="205"/>
      <c r="AW68" s="205"/>
      <c r="AX68" s="205"/>
      <c r="AY68" s="205">
        <f>AY69</f>
        <v>-30</v>
      </c>
      <c r="AZ68" s="205"/>
      <c r="BA68" s="205"/>
      <c r="BB68" s="205"/>
      <c r="BC68" s="205"/>
      <c r="BD68" s="205"/>
      <c r="BE68" s="205"/>
      <c r="BF68" s="205"/>
      <c r="BG68" s="205"/>
      <c r="BH68" s="205">
        <f>BH69</f>
        <v>-30</v>
      </c>
      <c r="BI68" s="205"/>
      <c r="BJ68" s="205"/>
      <c r="BK68" s="205"/>
      <c r="BL68" s="205"/>
      <c r="BM68" s="205"/>
      <c r="BN68" s="205"/>
      <c r="BO68" s="205"/>
      <c r="BP68" s="147">
        <f>BP69</f>
        <v>0</v>
      </c>
      <c r="BQ68" s="148"/>
      <c r="BR68" s="148"/>
      <c r="BS68" s="148"/>
      <c r="BT68" s="148"/>
      <c r="BU68" s="149"/>
      <c r="BV68" s="144">
        <f>BV69</f>
        <v>0</v>
      </c>
      <c r="BW68" s="144"/>
      <c r="BX68" s="144"/>
      <c r="BY68" s="144"/>
      <c r="BZ68" s="144"/>
      <c r="CA68" s="144"/>
      <c r="CB68" s="144">
        <f>CB69</f>
        <v>0</v>
      </c>
      <c r="CC68" s="144"/>
      <c r="CD68" s="144"/>
      <c r="CE68" s="144"/>
      <c r="CF68" s="144"/>
      <c r="CG68" s="144"/>
    </row>
    <row r="69" spans="1:85" s="28" customFormat="1" ht="66" customHeight="1" hidden="1" outlineLevel="1">
      <c r="A69" s="237" t="s">
        <v>388</v>
      </c>
      <c r="B69" s="237"/>
      <c r="C69" s="237"/>
      <c r="D69" s="237"/>
      <c r="E69" s="237"/>
      <c r="F69" s="237"/>
      <c r="G69" s="146" t="s">
        <v>70</v>
      </c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237" t="s">
        <v>377</v>
      </c>
      <c r="S69" s="237"/>
      <c r="T69" s="237"/>
      <c r="U69" s="237" t="s">
        <v>378</v>
      </c>
      <c r="V69" s="237"/>
      <c r="W69" s="237"/>
      <c r="X69" s="237"/>
      <c r="Y69" s="237"/>
      <c r="Z69" s="237"/>
      <c r="AA69" s="237"/>
      <c r="AB69" s="237"/>
      <c r="AC69" s="146" t="s">
        <v>67</v>
      </c>
      <c r="AD69" s="146"/>
      <c r="AE69" s="146"/>
      <c r="AF69" s="146"/>
      <c r="AG69" s="146"/>
      <c r="AH69" s="146"/>
      <c r="AI69" s="146"/>
      <c r="AJ69" s="146"/>
      <c r="AK69" s="146"/>
      <c r="AL69" s="237" t="s">
        <v>1</v>
      </c>
      <c r="AM69" s="237"/>
      <c r="AN69" s="237"/>
      <c r="AO69" s="237"/>
      <c r="AP69" s="205">
        <f>AP70</f>
        <v>0</v>
      </c>
      <c r="AQ69" s="205"/>
      <c r="AR69" s="205"/>
      <c r="AS69" s="205"/>
      <c r="AT69" s="205"/>
      <c r="AU69" s="205"/>
      <c r="AV69" s="205"/>
      <c r="AW69" s="205"/>
      <c r="AX69" s="205"/>
      <c r="AY69" s="205">
        <f>AY70</f>
        <v>-30</v>
      </c>
      <c r="AZ69" s="205"/>
      <c r="BA69" s="205"/>
      <c r="BB69" s="205"/>
      <c r="BC69" s="205"/>
      <c r="BD69" s="205"/>
      <c r="BE69" s="205"/>
      <c r="BF69" s="205"/>
      <c r="BG69" s="205"/>
      <c r="BH69" s="205">
        <f>BH70</f>
        <v>-30</v>
      </c>
      <c r="BI69" s="205"/>
      <c r="BJ69" s="205"/>
      <c r="BK69" s="205"/>
      <c r="BL69" s="205"/>
      <c r="BM69" s="205"/>
      <c r="BN69" s="205"/>
      <c r="BO69" s="205"/>
      <c r="BP69" s="147">
        <f>BP70</f>
        <v>0</v>
      </c>
      <c r="BQ69" s="148"/>
      <c r="BR69" s="148"/>
      <c r="BS69" s="148"/>
      <c r="BT69" s="148"/>
      <c r="BU69" s="149"/>
      <c r="BV69" s="144">
        <f>BV70</f>
        <v>0</v>
      </c>
      <c r="BW69" s="144"/>
      <c r="BX69" s="144"/>
      <c r="BY69" s="144"/>
      <c r="BZ69" s="144"/>
      <c r="CA69" s="144"/>
      <c r="CB69" s="144">
        <f>CB70</f>
        <v>0</v>
      </c>
      <c r="CC69" s="144"/>
      <c r="CD69" s="144"/>
      <c r="CE69" s="144"/>
      <c r="CF69" s="144"/>
      <c r="CG69" s="144"/>
    </row>
    <row r="70" spans="1:85" s="28" customFormat="1" ht="66" customHeight="1" hidden="1" outlineLevel="1">
      <c r="A70" s="237" t="s">
        <v>389</v>
      </c>
      <c r="B70" s="237"/>
      <c r="C70" s="237"/>
      <c r="D70" s="237"/>
      <c r="E70" s="237"/>
      <c r="F70" s="237"/>
      <c r="G70" s="146" t="s">
        <v>70</v>
      </c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237" t="s">
        <v>379</v>
      </c>
      <c r="S70" s="237"/>
      <c r="T70" s="237"/>
      <c r="U70" s="237" t="s">
        <v>380</v>
      </c>
      <c r="V70" s="237"/>
      <c r="W70" s="237"/>
      <c r="X70" s="237"/>
      <c r="Y70" s="237"/>
      <c r="Z70" s="237"/>
      <c r="AA70" s="237"/>
      <c r="AB70" s="237"/>
      <c r="AC70" s="146" t="s">
        <v>67</v>
      </c>
      <c r="AD70" s="146"/>
      <c r="AE70" s="146"/>
      <c r="AF70" s="146"/>
      <c r="AG70" s="146"/>
      <c r="AH70" s="146"/>
      <c r="AI70" s="146"/>
      <c r="AJ70" s="146"/>
      <c r="AK70" s="146"/>
      <c r="AL70" s="237" t="s">
        <v>1</v>
      </c>
      <c r="AM70" s="237"/>
      <c r="AN70" s="237"/>
      <c r="AO70" s="237"/>
      <c r="AP70" s="205">
        <f>AP71</f>
        <v>0</v>
      </c>
      <c r="AQ70" s="205"/>
      <c r="AR70" s="205"/>
      <c r="AS70" s="205"/>
      <c r="AT70" s="205"/>
      <c r="AU70" s="205"/>
      <c r="AV70" s="205"/>
      <c r="AW70" s="205"/>
      <c r="AX70" s="205"/>
      <c r="AY70" s="205">
        <f>AY71</f>
        <v>-30</v>
      </c>
      <c r="AZ70" s="205"/>
      <c r="BA70" s="205"/>
      <c r="BB70" s="205"/>
      <c r="BC70" s="205"/>
      <c r="BD70" s="205"/>
      <c r="BE70" s="205"/>
      <c r="BF70" s="205"/>
      <c r="BG70" s="205"/>
      <c r="BH70" s="205">
        <f>BH71</f>
        <v>-30</v>
      </c>
      <c r="BI70" s="205"/>
      <c r="BJ70" s="205"/>
      <c r="BK70" s="205"/>
      <c r="BL70" s="205"/>
      <c r="BM70" s="205"/>
      <c r="BN70" s="205"/>
      <c r="BO70" s="205"/>
      <c r="BP70" s="147">
        <f>BP71</f>
        <v>0</v>
      </c>
      <c r="BQ70" s="148"/>
      <c r="BR70" s="148"/>
      <c r="BS70" s="148"/>
      <c r="BT70" s="148"/>
      <c r="BU70" s="149"/>
      <c r="BV70" s="144">
        <f>BV71</f>
        <v>0</v>
      </c>
      <c r="BW70" s="144"/>
      <c r="BX70" s="144"/>
      <c r="BY70" s="144"/>
      <c r="BZ70" s="144"/>
      <c r="CA70" s="144"/>
      <c r="CB70" s="144">
        <f>CB71</f>
        <v>0</v>
      </c>
      <c r="CC70" s="144"/>
      <c r="CD70" s="144"/>
      <c r="CE70" s="144"/>
      <c r="CF70" s="144"/>
      <c r="CG70" s="144"/>
    </row>
    <row r="71" spans="1:85" s="28" customFormat="1" ht="66" customHeight="1" hidden="1" outlineLevel="1">
      <c r="A71" s="237" t="s">
        <v>390</v>
      </c>
      <c r="B71" s="237"/>
      <c r="C71" s="237"/>
      <c r="D71" s="237"/>
      <c r="E71" s="237"/>
      <c r="F71" s="237"/>
      <c r="G71" s="146" t="s">
        <v>70</v>
      </c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237" t="s">
        <v>381</v>
      </c>
      <c r="S71" s="237"/>
      <c r="T71" s="237"/>
      <c r="U71" s="237" t="s">
        <v>380</v>
      </c>
      <c r="V71" s="237"/>
      <c r="W71" s="237"/>
      <c r="X71" s="237"/>
      <c r="Y71" s="237"/>
      <c r="Z71" s="237"/>
      <c r="AA71" s="237"/>
      <c r="AB71" s="237"/>
      <c r="AC71" s="146" t="s">
        <v>67</v>
      </c>
      <c r="AD71" s="146"/>
      <c r="AE71" s="146"/>
      <c r="AF71" s="146"/>
      <c r="AG71" s="146"/>
      <c r="AH71" s="146"/>
      <c r="AI71" s="146"/>
      <c r="AJ71" s="146"/>
      <c r="AK71" s="146"/>
      <c r="AL71" s="237" t="s">
        <v>1</v>
      </c>
      <c r="AM71" s="237"/>
      <c r="AN71" s="237"/>
      <c r="AO71" s="237"/>
      <c r="AP71" s="205">
        <v>0</v>
      </c>
      <c r="AQ71" s="205"/>
      <c r="AR71" s="205"/>
      <c r="AS71" s="205"/>
      <c r="AT71" s="205"/>
      <c r="AU71" s="205"/>
      <c r="AV71" s="205"/>
      <c r="AW71" s="205"/>
      <c r="AX71" s="205"/>
      <c r="AY71" s="205">
        <v>-30</v>
      </c>
      <c r="AZ71" s="205"/>
      <c r="BA71" s="205"/>
      <c r="BB71" s="205"/>
      <c r="BC71" s="205"/>
      <c r="BD71" s="205"/>
      <c r="BE71" s="205"/>
      <c r="BF71" s="205"/>
      <c r="BG71" s="205"/>
      <c r="BH71" s="205">
        <v>-30</v>
      </c>
      <c r="BI71" s="205"/>
      <c r="BJ71" s="205"/>
      <c r="BK71" s="205"/>
      <c r="BL71" s="205"/>
      <c r="BM71" s="205"/>
      <c r="BN71" s="205"/>
      <c r="BO71" s="205"/>
      <c r="BP71" s="147">
        <v>0</v>
      </c>
      <c r="BQ71" s="148"/>
      <c r="BR71" s="148"/>
      <c r="BS71" s="148"/>
      <c r="BT71" s="148"/>
      <c r="BU71" s="149"/>
      <c r="BV71" s="144">
        <v>0</v>
      </c>
      <c r="BW71" s="144"/>
      <c r="BX71" s="144"/>
      <c r="BY71" s="144"/>
      <c r="BZ71" s="144"/>
      <c r="CA71" s="144"/>
      <c r="CB71" s="144">
        <v>0</v>
      </c>
      <c r="CC71" s="144"/>
      <c r="CD71" s="144"/>
      <c r="CE71" s="144"/>
      <c r="CF71" s="144"/>
      <c r="CG71" s="144"/>
    </row>
    <row r="72" spans="1:85" s="16" customFormat="1" ht="132" customHeight="1" collapsed="1">
      <c r="A72" s="94" t="s">
        <v>87</v>
      </c>
      <c r="B72" s="94"/>
      <c r="C72" s="94"/>
      <c r="D72" s="94"/>
      <c r="E72" s="94"/>
      <c r="F72" s="94"/>
      <c r="G72" s="94" t="s">
        <v>185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 t="s">
        <v>186</v>
      </c>
      <c r="S72" s="94"/>
      <c r="T72" s="94"/>
      <c r="U72" s="94" t="s">
        <v>187</v>
      </c>
      <c r="V72" s="94"/>
      <c r="W72" s="94"/>
      <c r="X72" s="94"/>
      <c r="Y72" s="94"/>
      <c r="Z72" s="94"/>
      <c r="AA72" s="94"/>
      <c r="AB72" s="94"/>
      <c r="AC72" s="94" t="s">
        <v>188</v>
      </c>
      <c r="AD72" s="94"/>
      <c r="AE72" s="94"/>
      <c r="AF72" s="94"/>
      <c r="AG72" s="94"/>
      <c r="AH72" s="94"/>
      <c r="AI72" s="94"/>
      <c r="AJ72" s="94"/>
      <c r="AK72" s="94"/>
      <c r="AL72" s="94" t="s">
        <v>1</v>
      </c>
      <c r="AM72" s="94"/>
      <c r="AN72" s="94"/>
      <c r="AO72" s="94"/>
      <c r="AP72" s="95">
        <f>AP73+AP83+AP80+AP82</f>
        <v>8359.9</v>
      </c>
      <c r="AQ72" s="95"/>
      <c r="AR72" s="95"/>
      <c r="AS72" s="95"/>
      <c r="AT72" s="95"/>
      <c r="AU72" s="95"/>
      <c r="AV72" s="95"/>
      <c r="AW72" s="95"/>
      <c r="AX72" s="95"/>
      <c r="AY72" s="95">
        <f>AY73+AY83+AY80+AY82</f>
        <v>5888.5</v>
      </c>
      <c r="AZ72" s="95"/>
      <c r="BA72" s="95"/>
      <c r="BB72" s="95"/>
      <c r="BC72" s="95"/>
      <c r="BD72" s="95"/>
      <c r="BE72" s="95"/>
      <c r="BF72" s="95"/>
      <c r="BG72" s="95"/>
      <c r="BH72" s="95">
        <f>BH73+BH83+BH80+BH82</f>
        <v>8789.8</v>
      </c>
      <c r="BI72" s="95"/>
      <c r="BJ72" s="95"/>
      <c r="BK72" s="95"/>
      <c r="BL72" s="95"/>
      <c r="BM72" s="95"/>
      <c r="BN72" s="95"/>
      <c r="BO72" s="95"/>
      <c r="BP72" s="96">
        <f>BP73+BP83+BP80+BP82</f>
        <v>8960.9</v>
      </c>
      <c r="BQ72" s="97"/>
      <c r="BR72" s="97"/>
      <c r="BS72" s="97"/>
      <c r="BT72" s="97"/>
      <c r="BU72" s="98"/>
      <c r="BV72" s="96">
        <f>BV73+BV83+BV80+BV82</f>
        <v>9231.3</v>
      </c>
      <c r="BW72" s="97"/>
      <c r="BX72" s="97"/>
      <c r="BY72" s="97"/>
      <c r="BZ72" s="97"/>
      <c r="CA72" s="98"/>
      <c r="CB72" s="96">
        <f>CB73+CB83+CB80+CB82</f>
        <v>8765.599999999999</v>
      </c>
      <c r="CC72" s="97"/>
      <c r="CD72" s="97"/>
      <c r="CE72" s="97"/>
      <c r="CF72" s="97"/>
      <c r="CG72" s="98"/>
    </row>
    <row r="73" spans="1:85" s="2" customFormat="1" ht="44.25" customHeight="1" hidden="1" outlineLevel="1">
      <c r="A73" s="93" t="s">
        <v>391</v>
      </c>
      <c r="B73" s="93"/>
      <c r="C73" s="93"/>
      <c r="D73" s="93"/>
      <c r="E73" s="93"/>
      <c r="F73" s="93"/>
      <c r="G73" s="94" t="s">
        <v>185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3" t="s">
        <v>189</v>
      </c>
      <c r="S73" s="93"/>
      <c r="T73" s="93"/>
      <c r="U73" s="93" t="s">
        <v>190</v>
      </c>
      <c r="V73" s="93"/>
      <c r="W73" s="93"/>
      <c r="X73" s="93"/>
      <c r="Y73" s="93"/>
      <c r="Z73" s="93"/>
      <c r="AA73" s="93"/>
      <c r="AB73" s="93"/>
      <c r="AC73" s="94" t="s">
        <v>188</v>
      </c>
      <c r="AD73" s="94"/>
      <c r="AE73" s="94"/>
      <c r="AF73" s="94"/>
      <c r="AG73" s="94"/>
      <c r="AH73" s="94"/>
      <c r="AI73" s="94"/>
      <c r="AJ73" s="94"/>
      <c r="AK73" s="94"/>
      <c r="AL73" s="93" t="s">
        <v>1</v>
      </c>
      <c r="AM73" s="93"/>
      <c r="AN73" s="93"/>
      <c r="AO73" s="93"/>
      <c r="AP73" s="89">
        <f>AP74+AP76+AP78</f>
        <v>6944.9</v>
      </c>
      <c r="AQ73" s="89"/>
      <c r="AR73" s="89"/>
      <c r="AS73" s="89"/>
      <c r="AT73" s="89"/>
      <c r="AU73" s="89"/>
      <c r="AV73" s="89"/>
      <c r="AW73" s="89"/>
      <c r="AX73" s="89"/>
      <c r="AY73" s="89">
        <f>AY74+AY76+AY78</f>
        <v>4700.3</v>
      </c>
      <c r="AZ73" s="89"/>
      <c r="BA73" s="89"/>
      <c r="BB73" s="89"/>
      <c r="BC73" s="89"/>
      <c r="BD73" s="89"/>
      <c r="BE73" s="89"/>
      <c r="BF73" s="89"/>
      <c r="BG73" s="89"/>
      <c r="BH73" s="89">
        <f>BH74+BH76+BH78</f>
        <v>7374.8</v>
      </c>
      <c r="BI73" s="89"/>
      <c r="BJ73" s="89"/>
      <c r="BK73" s="89"/>
      <c r="BL73" s="89"/>
      <c r="BM73" s="89"/>
      <c r="BN73" s="89"/>
      <c r="BO73" s="89"/>
      <c r="BP73" s="90">
        <f>BP74+BP76+BP78</f>
        <v>7637.4</v>
      </c>
      <c r="BQ73" s="91"/>
      <c r="BR73" s="91"/>
      <c r="BS73" s="91"/>
      <c r="BT73" s="91"/>
      <c r="BU73" s="92"/>
      <c r="BV73" s="90">
        <f>BV74+BV76+BV78</f>
        <v>7907.8</v>
      </c>
      <c r="BW73" s="91"/>
      <c r="BX73" s="91"/>
      <c r="BY73" s="91"/>
      <c r="BZ73" s="91"/>
      <c r="CA73" s="92"/>
      <c r="CB73" s="90">
        <f>CB74+CB76+CB78</f>
        <v>7442.099999999999</v>
      </c>
      <c r="CC73" s="91"/>
      <c r="CD73" s="91"/>
      <c r="CE73" s="91"/>
      <c r="CF73" s="91"/>
      <c r="CG73" s="92"/>
    </row>
    <row r="74" spans="1:85" s="2" customFormat="1" ht="50.25" customHeight="1" hidden="1" outlineLevel="1">
      <c r="A74" s="93" t="s">
        <v>392</v>
      </c>
      <c r="B74" s="93"/>
      <c r="C74" s="93"/>
      <c r="D74" s="93"/>
      <c r="E74" s="93"/>
      <c r="F74" s="93"/>
      <c r="G74" s="94" t="s">
        <v>185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3" t="s">
        <v>191</v>
      </c>
      <c r="S74" s="93"/>
      <c r="T74" s="93"/>
      <c r="U74" s="93" t="s">
        <v>192</v>
      </c>
      <c r="V74" s="93"/>
      <c r="W74" s="93"/>
      <c r="X74" s="93"/>
      <c r="Y74" s="93"/>
      <c r="Z74" s="93"/>
      <c r="AA74" s="93"/>
      <c r="AB74" s="93"/>
      <c r="AC74" s="94" t="s">
        <v>188</v>
      </c>
      <c r="AD74" s="94"/>
      <c r="AE74" s="94"/>
      <c r="AF74" s="94"/>
      <c r="AG74" s="94"/>
      <c r="AH74" s="94"/>
      <c r="AI74" s="94"/>
      <c r="AJ74" s="94"/>
      <c r="AK74" s="94"/>
      <c r="AL74" s="93" t="s">
        <v>1</v>
      </c>
      <c r="AM74" s="93"/>
      <c r="AN74" s="93"/>
      <c r="AO74" s="93"/>
      <c r="AP74" s="89">
        <f>AP75</f>
        <v>863.7</v>
      </c>
      <c r="AQ74" s="89"/>
      <c r="AR74" s="89"/>
      <c r="AS74" s="89"/>
      <c r="AT74" s="89"/>
      <c r="AU74" s="89"/>
      <c r="AV74" s="89"/>
      <c r="AW74" s="89"/>
      <c r="AX74" s="89"/>
      <c r="AY74" s="89">
        <f>AY75</f>
        <v>893.6</v>
      </c>
      <c r="AZ74" s="89"/>
      <c r="BA74" s="89"/>
      <c r="BB74" s="89"/>
      <c r="BC74" s="89"/>
      <c r="BD74" s="89"/>
      <c r="BE74" s="89"/>
      <c r="BF74" s="89"/>
      <c r="BG74" s="89"/>
      <c r="BH74" s="89">
        <f>BH75</f>
        <v>1293.6</v>
      </c>
      <c r="BI74" s="89"/>
      <c r="BJ74" s="89"/>
      <c r="BK74" s="89"/>
      <c r="BL74" s="89"/>
      <c r="BM74" s="89"/>
      <c r="BN74" s="89"/>
      <c r="BO74" s="89"/>
      <c r="BP74" s="90">
        <f>BP75</f>
        <v>1268.8</v>
      </c>
      <c r="BQ74" s="91"/>
      <c r="BR74" s="91"/>
      <c r="BS74" s="91"/>
      <c r="BT74" s="91"/>
      <c r="BU74" s="92"/>
      <c r="BV74" s="90">
        <f>BV75</f>
        <v>1313.2</v>
      </c>
      <c r="BW74" s="91"/>
      <c r="BX74" s="91"/>
      <c r="BY74" s="91"/>
      <c r="BZ74" s="91"/>
      <c r="CA74" s="92"/>
      <c r="CB74" s="90">
        <f>CB75</f>
        <v>1359.2</v>
      </c>
      <c r="CC74" s="91"/>
      <c r="CD74" s="91"/>
      <c r="CE74" s="91"/>
      <c r="CF74" s="91"/>
      <c r="CG74" s="92"/>
    </row>
    <row r="75" spans="1:85" s="2" customFormat="1" ht="44.25" customHeight="1" hidden="1" outlineLevel="1">
      <c r="A75" s="93" t="s">
        <v>393</v>
      </c>
      <c r="B75" s="93"/>
      <c r="C75" s="93"/>
      <c r="D75" s="93"/>
      <c r="E75" s="93"/>
      <c r="F75" s="93"/>
      <c r="G75" s="94" t="s">
        <v>185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3" t="s">
        <v>193</v>
      </c>
      <c r="S75" s="93"/>
      <c r="T75" s="93"/>
      <c r="U75" s="93" t="s">
        <v>194</v>
      </c>
      <c r="V75" s="93"/>
      <c r="W75" s="93"/>
      <c r="X75" s="93"/>
      <c r="Y75" s="93"/>
      <c r="Z75" s="93"/>
      <c r="AA75" s="93"/>
      <c r="AB75" s="93"/>
      <c r="AC75" s="94" t="s">
        <v>188</v>
      </c>
      <c r="AD75" s="94"/>
      <c r="AE75" s="94"/>
      <c r="AF75" s="94"/>
      <c r="AG75" s="94"/>
      <c r="AH75" s="94"/>
      <c r="AI75" s="94"/>
      <c r="AJ75" s="94"/>
      <c r="AK75" s="94"/>
      <c r="AL75" s="93" t="s">
        <v>1</v>
      </c>
      <c r="AM75" s="93"/>
      <c r="AN75" s="93"/>
      <c r="AO75" s="93"/>
      <c r="AP75" s="89">
        <v>863.7</v>
      </c>
      <c r="AQ75" s="89"/>
      <c r="AR75" s="89"/>
      <c r="AS75" s="89"/>
      <c r="AT75" s="89"/>
      <c r="AU75" s="89"/>
      <c r="AV75" s="89"/>
      <c r="AW75" s="89"/>
      <c r="AX75" s="89"/>
      <c r="AY75" s="89">
        <v>893.6</v>
      </c>
      <c r="AZ75" s="89"/>
      <c r="BA75" s="89"/>
      <c r="BB75" s="89"/>
      <c r="BC75" s="89"/>
      <c r="BD75" s="89"/>
      <c r="BE75" s="89"/>
      <c r="BF75" s="89"/>
      <c r="BG75" s="89"/>
      <c r="BH75" s="89">
        <v>1293.6</v>
      </c>
      <c r="BI75" s="89"/>
      <c r="BJ75" s="89"/>
      <c r="BK75" s="89"/>
      <c r="BL75" s="89"/>
      <c r="BM75" s="89"/>
      <c r="BN75" s="89"/>
      <c r="BO75" s="89"/>
      <c r="BP75" s="90">
        <v>1268.8</v>
      </c>
      <c r="BQ75" s="91"/>
      <c r="BR75" s="91"/>
      <c r="BS75" s="91"/>
      <c r="BT75" s="91"/>
      <c r="BU75" s="92"/>
      <c r="BV75" s="90">
        <v>1313.2</v>
      </c>
      <c r="BW75" s="91"/>
      <c r="BX75" s="91"/>
      <c r="BY75" s="91"/>
      <c r="BZ75" s="91"/>
      <c r="CA75" s="92"/>
      <c r="CB75" s="90">
        <v>1359.2</v>
      </c>
      <c r="CC75" s="91"/>
      <c r="CD75" s="91"/>
      <c r="CE75" s="91"/>
      <c r="CF75" s="91"/>
      <c r="CG75" s="92"/>
    </row>
    <row r="76" spans="1:85" s="2" customFormat="1" ht="24" customHeight="1" hidden="1" outlineLevel="1">
      <c r="A76" s="93" t="s">
        <v>394</v>
      </c>
      <c r="B76" s="93"/>
      <c r="C76" s="93"/>
      <c r="D76" s="93"/>
      <c r="E76" s="93"/>
      <c r="F76" s="93"/>
      <c r="G76" s="94" t="s">
        <v>185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3" t="s">
        <v>195</v>
      </c>
      <c r="S76" s="93"/>
      <c r="T76" s="93"/>
      <c r="U76" s="93" t="s">
        <v>196</v>
      </c>
      <c r="V76" s="93"/>
      <c r="W76" s="93"/>
      <c r="X76" s="93"/>
      <c r="Y76" s="93"/>
      <c r="Z76" s="93"/>
      <c r="AA76" s="93"/>
      <c r="AB76" s="93"/>
      <c r="AC76" s="94" t="s">
        <v>188</v>
      </c>
      <c r="AD76" s="94"/>
      <c r="AE76" s="94"/>
      <c r="AF76" s="94"/>
      <c r="AG76" s="94"/>
      <c r="AH76" s="94"/>
      <c r="AI76" s="94"/>
      <c r="AJ76" s="94"/>
      <c r="AK76" s="94"/>
      <c r="AL76" s="93" t="s">
        <v>1</v>
      </c>
      <c r="AM76" s="93"/>
      <c r="AN76" s="93"/>
      <c r="AO76" s="93"/>
      <c r="AP76" s="89">
        <f>AP77</f>
        <v>29.7</v>
      </c>
      <c r="AQ76" s="89"/>
      <c r="AR76" s="89"/>
      <c r="AS76" s="89"/>
      <c r="AT76" s="89"/>
      <c r="AU76" s="89"/>
      <c r="AV76" s="89"/>
      <c r="AW76" s="89"/>
      <c r="AX76" s="89"/>
      <c r="AY76" s="89">
        <f>AY77</f>
        <v>18.5</v>
      </c>
      <c r="AZ76" s="89"/>
      <c r="BA76" s="89"/>
      <c r="BB76" s="89"/>
      <c r="BC76" s="89"/>
      <c r="BD76" s="89"/>
      <c r="BE76" s="89"/>
      <c r="BF76" s="89"/>
      <c r="BG76" s="89"/>
      <c r="BH76" s="89">
        <f>BH77</f>
        <v>29.7</v>
      </c>
      <c r="BI76" s="89"/>
      <c r="BJ76" s="89"/>
      <c r="BK76" s="89"/>
      <c r="BL76" s="89"/>
      <c r="BM76" s="89"/>
      <c r="BN76" s="89"/>
      <c r="BO76" s="89"/>
      <c r="BP76" s="90">
        <f>BP77</f>
        <v>29.7</v>
      </c>
      <c r="BQ76" s="91"/>
      <c r="BR76" s="91"/>
      <c r="BS76" s="91"/>
      <c r="BT76" s="91"/>
      <c r="BU76" s="92"/>
      <c r="BV76" s="90">
        <f>BV77</f>
        <v>31.8</v>
      </c>
      <c r="BW76" s="91"/>
      <c r="BX76" s="91"/>
      <c r="BY76" s="91"/>
      <c r="BZ76" s="91"/>
      <c r="CA76" s="92"/>
      <c r="CB76" s="90">
        <f>CB77</f>
        <v>34</v>
      </c>
      <c r="CC76" s="91"/>
      <c r="CD76" s="91"/>
      <c r="CE76" s="91"/>
      <c r="CF76" s="91"/>
      <c r="CG76" s="92"/>
    </row>
    <row r="77" spans="1:85" s="2" customFormat="1" ht="44.25" customHeight="1" hidden="1" outlineLevel="1">
      <c r="A77" s="93" t="s">
        <v>395</v>
      </c>
      <c r="B77" s="93"/>
      <c r="C77" s="93"/>
      <c r="D77" s="93"/>
      <c r="E77" s="93"/>
      <c r="F77" s="93"/>
      <c r="G77" s="94" t="s">
        <v>185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3" t="s">
        <v>197</v>
      </c>
      <c r="S77" s="93"/>
      <c r="T77" s="93"/>
      <c r="U77" s="93" t="s">
        <v>198</v>
      </c>
      <c r="V77" s="93"/>
      <c r="W77" s="93"/>
      <c r="X77" s="93"/>
      <c r="Y77" s="93"/>
      <c r="Z77" s="93"/>
      <c r="AA77" s="93"/>
      <c r="AB77" s="93"/>
      <c r="AC77" s="94" t="s">
        <v>188</v>
      </c>
      <c r="AD77" s="94"/>
      <c r="AE77" s="94"/>
      <c r="AF77" s="94"/>
      <c r="AG77" s="94"/>
      <c r="AH77" s="94"/>
      <c r="AI77" s="94"/>
      <c r="AJ77" s="94"/>
      <c r="AK77" s="94"/>
      <c r="AL77" s="93" t="s">
        <v>1</v>
      </c>
      <c r="AM77" s="93"/>
      <c r="AN77" s="93"/>
      <c r="AO77" s="93"/>
      <c r="AP77" s="89">
        <v>29.7</v>
      </c>
      <c r="AQ77" s="89"/>
      <c r="AR77" s="89"/>
      <c r="AS77" s="89"/>
      <c r="AT77" s="89"/>
      <c r="AU77" s="89"/>
      <c r="AV77" s="89"/>
      <c r="AW77" s="89"/>
      <c r="AX77" s="89"/>
      <c r="AY77" s="89">
        <v>18.5</v>
      </c>
      <c r="AZ77" s="89"/>
      <c r="BA77" s="89"/>
      <c r="BB77" s="89"/>
      <c r="BC77" s="89"/>
      <c r="BD77" s="89"/>
      <c r="BE77" s="89"/>
      <c r="BF77" s="89"/>
      <c r="BG77" s="89"/>
      <c r="BH77" s="89">
        <v>29.7</v>
      </c>
      <c r="BI77" s="89"/>
      <c r="BJ77" s="89"/>
      <c r="BK77" s="89"/>
      <c r="BL77" s="89"/>
      <c r="BM77" s="89"/>
      <c r="BN77" s="89"/>
      <c r="BO77" s="89"/>
      <c r="BP77" s="90">
        <v>29.7</v>
      </c>
      <c r="BQ77" s="91"/>
      <c r="BR77" s="91"/>
      <c r="BS77" s="91"/>
      <c r="BT77" s="91"/>
      <c r="BU77" s="92"/>
      <c r="BV77" s="90">
        <v>31.8</v>
      </c>
      <c r="BW77" s="91"/>
      <c r="BX77" s="91"/>
      <c r="BY77" s="91"/>
      <c r="BZ77" s="91"/>
      <c r="CA77" s="92"/>
      <c r="CB77" s="90">
        <v>34</v>
      </c>
      <c r="CC77" s="91"/>
      <c r="CD77" s="91"/>
      <c r="CE77" s="91"/>
      <c r="CF77" s="91"/>
      <c r="CG77" s="92"/>
    </row>
    <row r="78" spans="1:85" s="2" customFormat="1" ht="27" customHeight="1" hidden="1" outlineLevel="1">
      <c r="A78" s="93" t="s">
        <v>396</v>
      </c>
      <c r="B78" s="93"/>
      <c r="C78" s="93"/>
      <c r="D78" s="93"/>
      <c r="E78" s="93"/>
      <c r="F78" s="93"/>
      <c r="G78" s="94" t="s">
        <v>185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3" t="s">
        <v>199</v>
      </c>
      <c r="S78" s="93"/>
      <c r="T78" s="93"/>
      <c r="U78" s="93" t="s">
        <v>200</v>
      </c>
      <c r="V78" s="93"/>
      <c r="W78" s="93"/>
      <c r="X78" s="93"/>
      <c r="Y78" s="93"/>
      <c r="Z78" s="93"/>
      <c r="AA78" s="93"/>
      <c r="AB78" s="93"/>
      <c r="AC78" s="94" t="s">
        <v>188</v>
      </c>
      <c r="AD78" s="94"/>
      <c r="AE78" s="94"/>
      <c r="AF78" s="94"/>
      <c r="AG78" s="94"/>
      <c r="AH78" s="94"/>
      <c r="AI78" s="94"/>
      <c r="AJ78" s="94"/>
      <c r="AK78" s="94"/>
      <c r="AL78" s="93" t="s">
        <v>1</v>
      </c>
      <c r="AM78" s="93"/>
      <c r="AN78" s="93"/>
      <c r="AO78" s="93"/>
      <c r="AP78" s="89">
        <f>AP79</f>
        <v>6051.5</v>
      </c>
      <c r="AQ78" s="89"/>
      <c r="AR78" s="89"/>
      <c r="AS78" s="89"/>
      <c r="AT78" s="89"/>
      <c r="AU78" s="89"/>
      <c r="AV78" s="89"/>
      <c r="AW78" s="89"/>
      <c r="AX78" s="89"/>
      <c r="AY78" s="89">
        <f>AY79</f>
        <v>3788.2</v>
      </c>
      <c r="AZ78" s="89"/>
      <c r="BA78" s="89"/>
      <c r="BB78" s="89"/>
      <c r="BC78" s="89"/>
      <c r="BD78" s="89"/>
      <c r="BE78" s="89"/>
      <c r="BF78" s="89"/>
      <c r="BG78" s="89"/>
      <c r="BH78" s="89">
        <f>BH79</f>
        <v>6051.5</v>
      </c>
      <c r="BI78" s="89"/>
      <c r="BJ78" s="89"/>
      <c r="BK78" s="89"/>
      <c r="BL78" s="89"/>
      <c r="BM78" s="89"/>
      <c r="BN78" s="89"/>
      <c r="BO78" s="89"/>
      <c r="BP78" s="90">
        <f>BP79</f>
        <v>6338.9</v>
      </c>
      <c r="BQ78" s="91"/>
      <c r="BR78" s="91"/>
      <c r="BS78" s="91"/>
      <c r="BT78" s="91"/>
      <c r="BU78" s="92"/>
      <c r="BV78" s="90">
        <f>BV79</f>
        <v>6562.8</v>
      </c>
      <c r="BW78" s="91"/>
      <c r="BX78" s="91"/>
      <c r="BY78" s="91"/>
      <c r="BZ78" s="91"/>
      <c r="CA78" s="92"/>
      <c r="CB78" s="90">
        <f>CB79</f>
        <v>6048.9</v>
      </c>
      <c r="CC78" s="91"/>
      <c r="CD78" s="91"/>
      <c r="CE78" s="91"/>
      <c r="CF78" s="91"/>
      <c r="CG78" s="92"/>
    </row>
    <row r="79" spans="1:85" s="2" customFormat="1" ht="12.75" customHeight="1" hidden="1" outlineLevel="1">
      <c r="A79" s="93" t="s">
        <v>397</v>
      </c>
      <c r="B79" s="93"/>
      <c r="C79" s="93"/>
      <c r="D79" s="93"/>
      <c r="E79" s="93"/>
      <c r="F79" s="93"/>
      <c r="G79" s="94" t="s">
        <v>185</v>
      </c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3" t="s">
        <v>201</v>
      </c>
      <c r="S79" s="93"/>
      <c r="T79" s="93"/>
      <c r="U79" s="93" t="s">
        <v>202</v>
      </c>
      <c r="V79" s="93"/>
      <c r="W79" s="93"/>
      <c r="X79" s="93"/>
      <c r="Y79" s="93"/>
      <c r="Z79" s="93"/>
      <c r="AA79" s="93"/>
      <c r="AB79" s="93"/>
      <c r="AC79" s="94" t="s">
        <v>188</v>
      </c>
      <c r="AD79" s="94"/>
      <c r="AE79" s="94"/>
      <c r="AF79" s="94"/>
      <c r="AG79" s="94"/>
      <c r="AH79" s="94"/>
      <c r="AI79" s="94"/>
      <c r="AJ79" s="94"/>
      <c r="AK79" s="94"/>
      <c r="AL79" s="93" t="s">
        <v>1</v>
      </c>
      <c r="AM79" s="93"/>
      <c r="AN79" s="93"/>
      <c r="AO79" s="93"/>
      <c r="AP79" s="89">
        <v>6051.5</v>
      </c>
      <c r="AQ79" s="89"/>
      <c r="AR79" s="89"/>
      <c r="AS79" s="89"/>
      <c r="AT79" s="89"/>
      <c r="AU79" s="89"/>
      <c r="AV79" s="89"/>
      <c r="AW79" s="89"/>
      <c r="AX79" s="89"/>
      <c r="AY79" s="89">
        <v>3788.2</v>
      </c>
      <c r="AZ79" s="89"/>
      <c r="BA79" s="89"/>
      <c r="BB79" s="89"/>
      <c r="BC79" s="89"/>
      <c r="BD79" s="89"/>
      <c r="BE79" s="89"/>
      <c r="BF79" s="89"/>
      <c r="BG79" s="89"/>
      <c r="BH79" s="89">
        <v>6051.5</v>
      </c>
      <c r="BI79" s="89"/>
      <c r="BJ79" s="89"/>
      <c r="BK79" s="89"/>
      <c r="BL79" s="89"/>
      <c r="BM79" s="89"/>
      <c r="BN79" s="89"/>
      <c r="BO79" s="89"/>
      <c r="BP79" s="90">
        <v>6338.9</v>
      </c>
      <c r="BQ79" s="91"/>
      <c r="BR79" s="91"/>
      <c r="BS79" s="91"/>
      <c r="BT79" s="91"/>
      <c r="BU79" s="92"/>
      <c r="BV79" s="90">
        <v>6562.8</v>
      </c>
      <c r="BW79" s="91"/>
      <c r="BX79" s="91"/>
      <c r="BY79" s="91"/>
      <c r="BZ79" s="91"/>
      <c r="CA79" s="92"/>
      <c r="CB79" s="90">
        <v>6048.9</v>
      </c>
      <c r="CC79" s="91"/>
      <c r="CD79" s="91"/>
      <c r="CE79" s="91"/>
      <c r="CF79" s="91"/>
      <c r="CG79" s="92"/>
    </row>
    <row r="80" spans="1:85" s="2" customFormat="1" ht="23.25" customHeight="1" hidden="1" outlineLevel="1">
      <c r="A80" s="93" t="s">
        <v>398</v>
      </c>
      <c r="B80" s="93"/>
      <c r="C80" s="93"/>
      <c r="D80" s="93"/>
      <c r="E80" s="93"/>
      <c r="F80" s="93"/>
      <c r="G80" s="94" t="s">
        <v>185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3" t="s">
        <v>203</v>
      </c>
      <c r="S80" s="93"/>
      <c r="T80" s="93"/>
      <c r="U80" s="93" t="s">
        <v>204</v>
      </c>
      <c r="V80" s="93"/>
      <c r="W80" s="93"/>
      <c r="X80" s="93"/>
      <c r="Y80" s="93"/>
      <c r="Z80" s="93"/>
      <c r="AA80" s="93"/>
      <c r="AB80" s="93"/>
      <c r="AC80" s="94" t="s">
        <v>188</v>
      </c>
      <c r="AD80" s="94"/>
      <c r="AE80" s="94"/>
      <c r="AF80" s="94"/>
      <c r="AG80" s="94"/>
      <c r="AH80" s="94"/>
      <c r="AI80" s="94"/>
      <c r="AJ80" s="94"/>
      <c r="AK80" s="94"/>
      <c r="AL80" s="93" t="s">
        <v>1</v>
      </c>
      <c r="AM80" s="93"/>
      <c r="AN80" s="93"/>
      <c r="AO80" s="93"/>
      <c r="AP80" s="89">
        <f>AP81</f>
        <v>1</v>
      </c>
      <c r="AQ80" s="89"/>
      <c r="AR80" s="89"/>
      <c r="AS80" s="89"/>
      <c r="AT80" s="89"/>
      <c r="AU80" s="89"/>
      <c r="AV80" s="89"/>
      <c r="AW80" s="89"/>
      <c r="AX80" s="89"/>
      <c r="AY80" s="89">
        <f>AY81</f>
        <v>0.1</v>
      </c>
      <c r="AZ80" s="89"/>
      <c r="BA80" s="89"/>
      <c r="BB80" s="89"/>
      <c r="BC80" s="89"/>
      <c r="BD80" s="89"/>
      <c r="BE80" s="89"/>
      <c r="BF80" s="89"/>
      <c r="BG80" s="89"/>
      <c r="BH80" s="89">
        <f>BH81</f>
        <v>1</v>
      </c>
      <c r="BI80" s="89"/>
      <c r="BJ80" s="89"/>
      <c r="BK80" s="89"/>
      <c r="BL80" s="89"/>
      <c r="BM80" s="89"/>
      <c r="BN80" s="89"/>
      <c r="BO80" s="89"/>
      <c r="BP80" s="90">
        <f>BP81</f>
        <v>1</v>
      </c>
      <c r="BQ80" s="91"/>
      <c r="BR80" s="91"/>
      <c r="BS80" s="91"/>
      <c r="BT80" s="91"/>
      <c r="BU80" s="92"/>
      <c r="BV80" s="90">
        <f>BV81</f>
        <v>1</v>
      </c>
      <c r="BW80" s="91"/>
      <c r="BX80" s="91"/>
      <c r="BY80" s="91"/>
      <c r="BZ80" s="91"/>
      <c r="CA80" s="92"/>
      <c r="CB80" s="90">
        <f>CB81</f>
        <v>1</v>
      </c>
      <c r="CC80" s="91"/>
      <c r="CD80" s="91"/>
      <c r="CE80" s="91"/>
      <c r="CF80" s="91"/>
      <c r="CG80" s="92"/>
    </row>
    <row r="81" spans="1:85" s="2" customFormat="1" ht="57.75" customHeight="1" hidden="1" outlineLevel="1">
      <c r="A81" s="93" t="s">
        <v>399</v>
      </c>
      <c r="B81" s="93"/>
      <c r="C81" s="93"/>
      <c r="D81" s="93"/>
      <c r="E81" s="93"/>
      <c r="F81" s="93"/>
      <c r="G81" s="94" t="s">
        <v>185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3" t="s">
        <v>205</v>
      </c>
      <c r="S81" s="93"/>
      <c r="T81" s="93"/>
      <c r="U81" s="93" t="s">
        <v>206</v>
      </c>
      <c r="V81" s="93"/>
      <c r="W81" s="93"/>
      <c r="X81" s="93"/>
      <c r="Y81" s="93"/>
      <c r="Z81" s="93"/>
      <c r="AA81" s="93"/>
      <c r="AB81" s="93"/>
      <c r="AC81" s="94" t="s">
        <v>188</v>
      </c>
      <c r="AD81" s="94"/>
      <c r="AE81" s="94"/>
      <c r="AF81" s="94"/>
      <c r="AG81" s="94"/>
      <c r="AH81" s="94"/>
      <c r="AI81" s="94"/>
      <c r="AJ81" s="94"/>
      <c r="AK81" s="94"/>
      <c r="AL81" s="93" t="s">
        <v>1</v>
      </c>
      <c r="AM81" s="93"/>
      <c r="AN81" s="93"/>
      <c r="AO81" s="93"/>
      <c r="AP81" s="89">
        <v>1</v>
      </c>
      <c r="AQ81" s="89"/>
      <c r="AR81" s="89"/>
      <c r="AS81" s="89"/>
      <c r="AT81" s="89"/>
      <c r="AU81" s="89"/>
      <c r="AV81" s="89"/>
      <c r="AW81" s="89"/>
      <c r="AX81" s="89"/>
      <c r="AY81" s="89">
        <v>0.1</v>
      </c>
      <c r="AZ81" s="89"/>
      <c r="BA81" s="89"/>
      <c r="BB81" s="89"/>
      <c r="BC81" s="89"/>
      <c r="BD81" s="89"/>
      <c r="BE81" s="89"/>
      <c r="BF81" s="89"/>
      <c r="BG81" s="89"/>
      <c r="BH81" s="89">
        <v>1</v>
      </c>
      <c r="BI81" s="89"/>
      <c r="BJ81" s="89"/>
      <c r="BK81" s="89"/>
      <c r="BL81" s="89"/>
      <c r="BM81" s="89"/>
      <c r="BN81" s="89"/>
      <c r="BO81" s="89"/>
      <c r="BP81" s="90">
        <v>1</v>
      </c>
      <c r="BQ81" s="91"/>
      <c r="BR81" s="91"/>
      <c r="BS81" s="91"/>
      <c r="BT81" s="91"/>
      <c r="BU81" s="92"/>
      <c r="BV81" s="90">
        <v>1</v>
      </c>
      <c r="BW81" s="91"/>
      <c r="BX81" s="91"/>
      <c r="BY81" s="91"/>
      <c r="BZ81" s="91"/>
      <c r="CA81" s="92"/>
      <c r="CB81" s="90">
        <v>1</v>
      </c>
      <c r="CC81" s="91"/>
      <c r="CD81" s="91"/>
      <c r="CE81" s="91"/>
      <c r="CF81" s="91"/>
      <c r="CG81" s="92"/>
    </row>
    <row r="82" spans="1:85" s="2" customFormat="1" ht="45.75" customHeight="1" hidden="1" outlineLevel="1">
      <c r="A82" s="93" t="s">
        <v>400</v>
      </c>
      <c r="B82" s="93"/>
      <c r="C82" s="93"/>
      <c r="D82" s="93"/>
      <c r="E82" s="93"/>
      <c r="F82" s="93"/>
      <c r="G82" s="94" t="s">
        <v>185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3" t="s">
        <v>207</v>
      </c>
      <c r="S82" s="93"/>
      <c r="T82" s="93"/>
      <c r="U82" s="93" t="s">
        <v>208</v>
      </c>
      <c r="V82" s="93"/>
      <c r="W82" s="93"/>
      <c r="X82" s="93"/>
      <c r="Y82" s="93"/>
      <c r="Z82" s="93"/>
      <c r="AA82" s="93"/>
      <c r="AB82" s="93"/>
      <c r="AC82" s="94" t="s">
        <v>188</v>
      </c>
      <c r="AD82" s="94"/>
      <c r="AE82" s="94"/>
      <c r="AF82" s="94"/>
      <c r="AG82" s="94"/>
      <c r="AH82" s="94"/>
      <c r="AI82" s="94"/>
      <c r="AJ82" s="94"/>
      <c r="AK82" s="94"/>
      <c r="AL82" s="93" t="s">
        <v>1</v>
      </c>
      <c r="AM82" s="93"/>
      <c r="AN82" s="93"/>
      <c r="AO82" s="93"/>
      <c r="AP82" s="89">
        <v>94</v>
      </c>
      <c r="AQ82" s="89"/>
      <c r="AR82" s="89"/>
      <c r="AS82" s="89"/>
      <c r="AT82" s="89"/>
      <c r="AU82" s="89"/>
      <c r="AV82" s="89"/>
      <c r="AW82" s="89"/>
      <c r="AX82" s="89"/>
      <c r="AY82" s="89">
        <v>94</v>
      </c>
      <c r="AZ82" s="89"/>
      <c r="BA82" s="89"/>
      <c r="BB82" s="89"/>
      <c r="BC82" s="89"/>
      <c r="BD82" s="89"/>
      <c r="BE82" s="89"/>
      <c r="BF82" s="89"/>
      <c r="BG82" s="89"/>
      <c r="BH82" s="89">
        <v>94</v>
      </c>
      <c r="BI82" s="89"/>
      <c r="BJ82" s="89"/>
      <c r="BK82" s="89"/>
      <c r="BL82" s="89"/>
      <c r="BM82" s="89"/>
      <c r="BN82" s="89"/>
      <c r="BO82" s="89"/>
      <c r="BP82" s="90">
        <v>2.5</v>
      </c>
      <c r="BQ82" s="91"/>
      <c r="BR82" s="91"/>
      <c r="BS82" s="91"/>
      <c r="BT82" s="91"/>
      <c r="BU82" s="92"/>
      <c r="BV82" s="139">
        <v>2.5</v>
      </c>
      <c r="BW82" s="139"/>
      <c r="BX82" s="139"/>
      <c r="BY82" s="139"/>
      <c r="BZ82" s="139"/>
      <c r="CA82" s="139"/>
      <c r="CB82" s="139">
        <v>2.5</v>
      </c>
      <c r="CC82" s="139"/>
      <c r="CD82" s="139"/>
      <c r="CE82" s="139"/>
      <c r="CF82" s="139"/>
      <c r="CG82" s="139"/>
    </row>
    <row r="83" spans="1:85" s="2" customFormat="1" ht="21" customHeight="1" hidden="1" outlineLevel="1">
      <c r="A83" s="93" t="s">
        <v>401</v>
      </c>
      <c r="B83" s="93"/>
      <c r="C83" s="93"/>
      <c r="D83" s="93"/>
      <c r="E83" s="93"/>
      <c r="F83" s="93"/>
      <c r="G83" s="94" t="s">
        <v>185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3" t="s">
        <v>209</v>
      </c>
      <c r="S83" s="93"/>
      <c r="T83" s="93"/>
      <c r="U83" s="93" t="s">
        <v>212</v>
      </c>
      <c r="V83" s="93"/>
      <c r="W83" s="93"/>
      <c r="X83" s="93"/>
      <c r="Y83" s="93"/>
      <c r="Z83" s="93"/>
      <c r="AA83" s="93"/>
      <c r="AB83" s="93"/>
      <c r="AC83" s="94" t="s">
        <v>188</v>
      </c>
      <c r="AD83" s="94"/>
      <c r="AE83" s="94"/>
      <c r="AF83" s="94"/>
      <c r="AG83" s="94"/>
      <c r="AH83" s="94"/>
      <c r="AI83" s="94"/>
      <c r="AJ83" s="94"/>
      <c r="AK83" s="94"/>
      <c r="AL83" s="93" t="s">
        <v>1</v>
      </c>
      <c r="AM83" s="93"/>
      <c r="AN83" s="93"/>
      <c r="AO83" s="93"/>
      <c r="AP83" s="89">
        <f>AP84</f>
        <v>1320</v>
      </c>
      <c r="AQ83" s="89"/>
      <c r="AR83" s="89"/>
      <c r="AS83" s="89"/>
      <c r="AT83" s="89"/>
      <c r="AU83" s="89"/>
      <c r="AV83" s="89"/>
      <c r="AW83" s="89"/>
      <c r="AX83" s="89"/>
      <c r="AY83" s="89">
        <f>AY84</f>
        <v>1094.1</v>
      </c>
      <c r="AZ83" s="89"/>
      <c r="BA83" s="89"/>
      <c r="BB83" s="89"/>
      <c r="BC83" s="89"/>
      <c r="BD83" s="89"/>
      <c r="BE83" s="89"/>
      <c r="BF83" s="89"/>
      <c r="BG83" s="89"/>
      <c r="BH83" s="89">
        <f>BH84</f>
        <v>1320</v>
      </c>
      <c r="BI83" s="89"/>
      <c r="BJ83" s="89"/>
      <c r="BK83" s="89"/>
      <c r="BL83" s="89"/>
      <c r="BM83" s="89"/>
      <c r="BN83" s="89"/>
      <c r="BO83" s="89"/>
      <c r="BP83" s="90">
        <f>BP84</f>
        <v>1320</v>
      </c>
      <c r="BQ83" s="91"/>
      <c r="BR83" s="91"/>
      <c r="BS83" s="91"/>
      <c r="BT83" s="91"/>
      <c r="BU83" s="92"/>
      <c r="BV83" s="90">
        <f>BV84</f>
        <v>1320</v>
      </c>
      <c r="BW83" s="91"/>
      <c r="BX83" s="91"/>
      <c r="BY83" s="91"/>
      <c r="BZ83" s="91"/>
      <c r="CA83" s="92"/>
      <c r="CB83" s="90">
        <f>CB84</f>
        <v>1320</v>
      </c>
      <c r="CC83" s="91"/>
      <c r="CD83" s="91"/>
      <c r="CE83" s="91"/>
      <c r="CF83" s="91"/>
      <c r="CG83" s="92"/>
    </row>
    <row r="84" spans="1:85" s="2" customFormat="1" ht="21.75" customHeight="1" hidden="1" outlineLevel="1">
      <c r="A84" s="93" t="s">
        <v>402</v>
      </c>
      <c r="B84" s="93"/>
      <c r="C84" s="93"/>
      <c r="D84" s="93"/>
      <c r="E84" s="93"/>
      <c r="F84" s="93"/>
      <c r="G84" s="94" t="s">
        <v>185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3" t="s">
        <v>210</v>
      </c>
      <c r="S84" s="93"/>
      <c r="T84" s="93"/>
      <c r="U84" s="93" t="s">
        <v>213</v>
      </c>
      <c r="V84" s="93"/>
      <c r="W84" s="93"/>
      <c r="X84" s="93"/>
      <c r="Y84" s="93"/>
      <c r="Z84" s="93"/>
      <c r="AA84" s="93"/>
      <c r="AB84" s="93"/>
      <c r="AC84" s="94" t="s">
        <v>188</v>
      </c>
      <c r="AD84" s="94"/>
      <c r="AE84" s="94"/>
      <c r="AF84" s="94"/>
      <c r="AG84" s="94"/>
      <c r="AH84" s="94"/>
      <c r="AI84" s="94"/>
      <c r="AJ84" s="94"/>
      <c r="AK84" s="94"/>
      <c r="AL84" s="93" t="s">
        <v>1</v>
      </c>
      <c r="AM84" s="93"/>
      <c r="AN84" s="93"/>
      <c r="AO84" s="93"/>
      <c r="AP84" s="89">
        <f>AP85</f>
        <v>1320</v>
      </c>
      <c r="AQ84" s="89"/>
      <c r="AR84" s="89"/>
      <c r="AS84" s="89"/>
      <c r="AT84" s="89"/>
      <c r="AU84" s="89"/>
      <c r="AV84" s="89"/>
      <c r="AW84" s="89"/>
      <c r="AX84" s="89"/>
      <c r="AY84" s="136">
        <f>AY85</f>
        <v>1094.1</v>
      </c>
      <c r="AZ84" s="137"/>
      <c r="BA84" s="137"/>
      <c r="BB84" s="137"/>
      <c r="BC84" s="137"/>
      <c r="BD84" s="137"/>
      <c r="BE84" s="137"/>
      <c r="BF84" s="137"/>
      <c r="BG84" s="138"/>
      <c r="BH84" s="89">
        <f>BH85</f>
        <v>1320</v>
      </c>
      <c r="BI84" s="89"/>
      <c r="BJ84" s="89"/>
      <c r="BK84" s="89"/>
      <c r="BL84" s="89"/>
      <c r="BM84" s="89"/>
      <c r="BN84" s="89"/>
      <c r="BO84" s="89"/>
      <c r="BP84" s="90">
        <f>BP85</f>
        <v>1320</v>
      </c>
      <c r="BQ84" s="91"/>
      <c r="BR84" s="91"/>
      <c r="BS84" s="91"/>
      <c r="BT84" s="91"/>
      <c r="BU84" s="92"/>
      <c r="BV84" s="90">
        <f>BV85</f>
        <v>1320</v>
      </c>
      <c r="BW84" s="91"/>
      <c r="BX84" s="91"/>
      <c r="BY84" s="91"/>
      <c r="BZ84" s="91"/>
      <c r="CA84" s="92"/>
      <c r="CB84" s="90">
        <f>CB85</f>
        <v>1320</v>
      </c>
      <c r="CC84" s="91"/>
      <c r="CD84" s="91"/>
      <c r="CE84" s="91"/>
      <c r="CF84" s="91"/>
      <c r="CG84" s="92"/>
    </row>
    <row r="85" spans="1:85" s="2" customFormat="1" ht="12.75" customHeight="1" hidden="1" outlineLevel="1">
      <c r="A85" s="93" t="s">
        <v>403</v>
      </c>
      <c r="B85" s="93"/>
      <c r="C85" s="93"/>
      <c r="D85" s="93"/>
      <c r="E85" s="93"/>
      <c r="F85" s="93"/>
      <c r="G85" s="94" t="s">
        <v>185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3" t="s">
        <v>211</v>
      </c>
      <c r="S85" s="93"/>
      <c r="T85" s="93"/>
      <c r="U85" s="93" t="s">
        <v>214</v>
      </c>
      <c r="V85" s="93"/>
      <c r="W85" s="93"/>
      <c r="X85" s="93"/>
      <c r="Y85" s="93"/>
      <c r="Z85" s="93"/>
      <c r="AA85" s="93"/>
      <c r="AB85" s="93"/>
      <c r="AC85" s="94" t="s">
        <v>188</v>
      </c>
      <c r="AD85" s="94"/>
      <c r="AE85" s="94"/>
      <c r="AF85" s="94"/>
      <c r="AG85" s="94"/>
      <c r="AH85" s="94"/>
      <c r="AI85" s="94"/>
      <c r="AJ85" s="94"/>
      <c r="AK85" s="94"/>
      <c r="AL85" s="93" t="s">
        <v>1</v>
      </c>
      <c r="AM85" s="93"/>
      <c r="AN85" s="93"/>
      <c r="AO85" s="93"/>
      <c r="AP85" s="89">
        <v>1320</v>
      </c>
      <c r="AQ85" s="89"/>
      <c r="AR85" s="89"/>
      <c r="AS85" s="89"/>
      <c r="AT85" s="89"/>
      <c r="AU85" s="89"/>
      <c r="AV85" s="89"/>
      <c r="AW85" s="89"/>
      <c r="AX85" s="89"/>
      <c r="AY85" s="136">
        <v>1094.1</v>
      </c>
      <c r="AZ85" s="137"/>
      <c r="BA85" s="137"/>
      <c r="BB85" s="137"/>
      <c r="BC85" s="137"/>
      <c r="BD85" s="137"/>
      <c r="BE85" s="137"/>
      <c r="BF85" s="137"/>
      <c r="BG85" s="138"/>
      <c r="BH85" s="89">
        <v>1320</v>
      </c>
      <c r="BI85" s="89"/>
      <c r="BJ85" s="89"/>
      <c r="BK85" s="89"/>
      <c r="BL85" s="89"/>
      <c r="BM85" s="89"/>
      <c r="BN85" s="89"/>
      <c r="BO85" s="89"/>
      <c r="BP85" s="90">
        <v>1320</v>
      </c>
      <c r="BQ85" s="91"/>
      <c r="BR85" s="91"/>
      <c r="BS85" s="91"/>
      <c r="BT85" s="91"/>
      <c r="BU85" s="92"/>
      <c r="BV85" s="90">
        <v>1320</v>
      </c>
      <c r="BW85" s="91"/>
      <c r="BX85" s="91"/>
      <c r="BY85" s="91"/>
      <c r="BZ85" s="91"/>
      <c r="CA85" s="92"/>
      <c r="CB85" s="90">
        <v>1320</v>
      </c>
      <c r="CC85" s="91"/>
      <c r="CD85" s="91"/>
      <c r="CE85" s="91"/>
      <c r="CF85" s="91"/>
      <c r="CG85" s="92"/>
    </row>
    <row r="86" spans="1:85" s="2" customFormat="1" ht="69" customHeight="1" collapsed="1">
      <c r="A86" s="133" t="s">
        <v>88</v>
      </c>
      <c r="B86" s="133"/>
      <c r="C86" s="133"/>
      <c r="D86" s="133"/>
      <c r="E86" s="133"/>
      <c r="F86" s="133"/>
      <c r="G86" s="134" t="s">
        <v>185</v>
      </c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3" t="s">
        <v>221</v>
      </c>
      <c r="S86" s="133"/>
      <c r="T86" s="133"/>
      <c r="U86" s="133" t="s">
        <v>220</v>
      </c>
      <c r="V86" s="133"/>
      <c r="W86" s="133"/>
      <c r="X86" s="133"/>
      <c r="Y86" s="133"/>
      <c r="Z86" s="133"/>
      <c r="AA86" s="133"/>
      <c r="AB86" s="133"/>
      <c r="AC86" s="134" t="s">
        <v>188</v>
      </c>
      <c r="AD86" s="134"/>
      <c r="AE86" s="134"/>
      <c r="AF86" s="134"/>
      <c r="AG86" s="134"/>
      <c r="AH86" s="134"/>
      <c r="AI86" s="134"/>
      <c r="AJ86" s="134"/>
      <c r="AK86" s="134"/>
      <c r="AL86" s="133" t="s">
        <v>1</v>
      </c>
      <c r="AM86" s="133"/>
      <c r="AN86" s="133"/>
      <c r="AO86" s="133"/>
      <c r="AP86" s="135">
        <f>AP87+AP90</f>
        <v>975.1</v>
      </c>
      <c r="AQ86" s="135"/>
      <c r="AR86" s="135"/>
      <c r="AS86" s="135"/>
      <c r="AT86" s="135"/>
      <c r="AU86" s="135"/>
      <c r="AV86" s="135"/>
      <c r="AW86" s="135"/>
      <c r="AX86" s="135"/>
      <c r="AY86" s="135">
        <f>AY87+AY90</f>
        <v>845.9000000000001</v>
      </c>
      <c r="AZ86" s="135"/>
      <c r="BA86" s="135"/>
      <c r="BB86" s="135"/>
      <c r="BC86" s="135"/>
      <c r="BD86" s="135"/>
      <c r="BE86" s="135"/>
      <c r="BF86" s="135"/>
      <c r="BG86" s="135"/>
      <c r="BH86" s="135">
        <f>BH87+BH90</f>
        <v>975.1</v>
      </c>
      <c r="BI86" s="135"/>
      <c r="BJ86" s="135"/>
      <c r="BK86" s="135"/>
      <c r="BL86" s="135"/>
      <c r="BM86" s="135"/>
      <c r="BN86" s="135"/>
      <c r="BO86" s="135"/>
      <c r="BP86" s="128">
        <f>BP87+BP90</f>
        <v>1085.6</v>
      </c>
      <c r="BQ86" s="129"/>
      <c r="BR86" s="129"/>
      <c r="BS86" s="129"/>
      <c r="BT86" s="129"/>
      <c r="BU86" s="130"/>
      <c r="BV86" s="128">
        <f>BV87+BV90</f>
        <v>1152.2</v>
      </c>
      <c r="BW86" s="129"/>
      <c r="BX86" s="129"/>
      <c r="BY86" s="129"/>
      <c r="BZ86" s="129"/>
      <c r="CA86" s="130"/>
      <c r="CB86" s="128">
        <f>CB87+CB90</f>
        <v>1160.2</v>
      </c>
      <c r="CC86" s="129"/>
      <c r="CD86" s="129"/>
      <c r="CE86" s="129"/>
      <c r="CF86" s="129"/>
      <c r="CG86" s="130"/>
    </row>
    <row r="87" spans="1:85" s="2" customFormat="1" ht="24" customHeight="1" hidden="1" outlineLevel="1">
      <c r="A87" s="131" t="s">
        <v>215</v>
      </c>
      <c r="B87" s="131"/>
      <c r="C87" s="131"/>
      <c r="D87" s="131"/>
      <c r="E87" s="131"/>
      <c r="F87" s="131"/>
      <c r="G87" s="132" t="s">
        <v>185</v>
      </c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1" t="s">
        <v>222</v>
      </c>
      <c r="S87" s="131"/>
      <c r="T87" s="131"/>
      <c r="U87" s="131" t="s">
        <v>228</v>
      </c>
      <c r="V87" s="131"/>
      <c r="W87" s="131"/>
      <c r="X87" s="131"/>
      <c r="Y87" s="131"/>
      <c r="Z87" s="131"/>
      <c r="AA87" s="131"/>
      <c r="AB87" s="131"/>
      <c r="AC87" s="132" t="s">
        <v>188</v>
      </c>
      <c r="AD87" s="132"/>
      <c r="AE87" s="132"/>
      <c r="AF87" s="132"/>
      <c r="AG87" s="132"/>
      <c r="AH87" s="132"/>
      <c r="AI87" s="132"/>
      <c r="AJ87" s="132"/>
      <c r="AK87" s="132"/>
      <c r="AL87" s="131" t="s">
        <v>1</v>
      </c>
      <c r="AM87" s="131"/>
      <c r="AN87" s="131"/>
      <c r="AO87" s="131"/>
      <c r="AP87" s="124">
        <f>AP88</f>
        <v>827.1</v>
      </c>
      <c r="AQ87" s="124"/>
      <c r="AR87" s="124"/>
      <c r="AS87" s="124"/>
      <c r="AT87" s="124"/>
      <c r="AU87" s="124"/>
      <c r="AV87" s="124"/>
      <c r="AW87" s="124"/>
      <c r="AX87" s="124"/>
      <c r="AY87" s="124">
        <f>AY88</f>
        <v>773.2</v>
      </c>
      <c r="AZ87" s="124"/>
      <c r="BA87" s="124"/>
      <c r="BB87" s="124"/>
      <c r="BC87" s="124"/>
      <c r="BD87" s="124"/>
      <c r="BE87" s="124"/>
      <c r="BF87" s="124"/>
      <c r="BG87" s="124"/>
      <c r="BH87" s="124">
        <f>BH88</f>
        <v>827.1</v>
      </c>
      <c r="BI87" s="124"/>
      <c r="BJ87" s="124"/>
      <c r="BK87" s="124"/>
      <c r="BL87" s="124"/>
      <c r="BM87" s="124"/>
      <c r="BN87" s="124"/>
      <c r="BO87" s="124"/>
      <c r="BP87" s="125">
        <f>BP88</f>
        <v>932.6</v>
      </c>
      <c r="BQ87" s="126"/>
      <c r="BR87" s="126"/>
      <c r="BS87" s="126"/>
      <c r="BT87" s="126"/>
      <c r="BU87" s="127"/>
      <c r="BV87" s="125">
        <f>BV88</f>
        <v>990.2</v>
      </c>
      <c r="BW87" s="126"/>
      <c r="BX87" s="126"/>
      <c r="BY87" s="126"/>
      <c r="BZ87" s="126"/>
      <c r="CA87" s="127"/>
      <c r="CB87" s="125">
        <f>CB88</f>
        <v>990.2</v>
      </c>
      <c r="CC87" s="126"/>
      <c r="CD87" s="126"/>
      <c r="CE87" s="126"/>
      <c r="CF87" s="126"/>
      <c r="CG87" s="127"/>
    </row>
    <row r="88" spans="1:85" s="2" customFormat="1" ht="21" customHeight="1" hidden="1" outlineLevel="1">
      <c r="A88" s="131" t="s">
        <v>216</v>
      </c>
      <c r="B88" s="131"/>
      <c r="C88" s="131"/>
      <c r="D88" s="131"/>
      <c r="E88" s="131"/>
      <c r="F88" s="131"/>
      <c r="G88" s="132" t="s">
        <v>185</v>
      </c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1" t="s">
        <v>223</v>
      </c>
      <c r="S88" s="131"/>
      <c r="T88" s="131"/>
      <c r="U88" s="131" t="s">
        <v>229</v>
      </c>
      <c r="V88" s="131"/>
      <c r="W88" s="131"/>
      <c r="X88" s="131"/>
      <c r="Y88" s="131"/>
      <c r="Z88" s="131"/>
      <c r="AA88" s="131"/>
      <c r="AB88" s="131"/>
      <c r="AC88" s="132" t="s">
        <v>188</v>
      </c>
      <c r="AD88" s="132"/>
      <c r="AE88" s="132"/>
      <c r="AF88" s="132"/>
      <c r="AG88" s="132"/>
      <c r="AH88" s="132"/>
      <c r="AI88" s="132"/>
      <c r="AJ88" s="132"/>
      <c r="AK88" s="132"/>
      <c r="AL88" s="131" t="s">
        <v>1</v>
      </c>
      <c r="AM88" s="131"/>
      <c r="AN88" s="131"/>
      <c r="AO88" s="131"/>
      <c r="AP88" s="124">
        <f>AP89</f>
        <v>827.1</v>
      </c>
      <c r="AQ88" s="124"/>
      <c r="AR88" s="124"/>
      <c r="AS88" s="124"/>
      <c r="AT88" s="124"/>
      <c r="AU88" s="124"/>
      <c r="AV88" s="124"/>
      <c r="AW88" s="124"/>
      <c r="AX88" s="124"/>
      <c r="AY88" s="124">
        <f>AY89</f>
        <v>773.2</v>
      </c>
      <c r="AZ88" s="124"/>
      <c r="BA88" s="124"/>
      <c r="BB88" s="124"/>
      <c r="BC88" s="124"/>
      <c r="BD88" s="124"/>
      <c r="BE88" s="124"/>
      <c r="BF88" s="124"/>
      <c r="BG88" s="124"/>
      <c r="BH88" s="124">
        <f>BH89</f>
        <v>827.1</v>
      </c>
      <c r="BI88" s="124"/>
      <c r="BJ88" s="124"/>
      <c r="BK88" s="124"/>
      <c r="BL88" s="124"/>
      <c r="BM88" s="124"/>
      <c r="BN88" s="124"/>
      <c r="BO88" s="124"/>
      <c r="BP88" s="125">
        <f>BP89</f>
        <v>932.6</v>
      </c>
      <c r="BQ88" s="126"/>
      <c r="BR88" s="126"/>
      <c r="BS88" s="126"/>
      <c r="BT88" s="126"/>
      <c r="BU88" s="127"/>
      <c r="BV88" s="125">
        <f>BV89</f>
        <v>990.2</v>
      </c>
      <c r="BW88" s="126"/>
      <c r="BX88" s="126"/>
      <c r="BY88" s="126"/>
      <c r="BZ88" s="126"/>
      <c r="CA88" s="127"/>
      <c r="CB88" s="125">
        <f>CB89</f>
        <v>990.2</v>
      </c>
      <c r="CC88" s="126"/>
      <c r="CD88" s="126"/>
      <c r="CE88" s="126"/>
      <c r="CF88" s="126"/>
      <c r="CG88" s="127"/>
    </row>
    <row r="89" spans="1:85" s="2" customFormat="1" ht="34.5" customHeight="1" hidden="1" outlineLevel="1">
      <c r="A89" s="131" t="s">
        <v>217</v>
      </c>
      <c r="B89" s="131"/>
      <c r="C89" s="131"/>
      <c r="D89" s="131"/>
      <c r="E89" s="131"/>
      <c r="F89" s="131"/>
      <c r="G89" s="132" t="s">
        <v>185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1" t="s">
        <v>224</v>
      </c>
      <c r="S89" s="131"/>
      <c r="T89" s="131"/>
      <c r="U89" s="131" t="s">
        <v>230</v>
      </c>
      <c r="V89" s="131"/>
      <c r="W89" s="131"/>
      <c r="X89" s="131"/>
      <c r="Y89" s="131"/>
      <c r="Z89" s="131"/>
      <c r="AA89" s="131"/>
      <c r="AB89" s="131"/>
      <c r="AC89" s="132" t="s">
        <v>188</v>
      </c>
      <c r="AD89" s="132"/>
      <c r="AE89" s="132"/>
      <c r="AF89" s="132"/>
      <c r="AG89" s="132"/>
      <c r="AH89" s="132"/>
      <c r="AI89" s="132"/>
      <c r="AJ89" s="132"/>
      <c r="AK89" s="132"/>
      <c r="AL89" s="131" t="s">
        <v>1</v>
      </c>
      <c r="AM89" s="131"/>
      <c r="AN89" s="131"/>
      <c r="AO89" s="131"/>
      <c r="AP89" s="124">
        <v>827.1</v>
      </c>
      <c r="AQ89" s="124"/>
      <c r="AR89" s="124"/>
      <c r="AS89" s="124"/>
      <c r="AT89" s="124"/>
      <c r="AU89" s="124"/>
      <c r="AV89" s="124"/>
      <c r="AW89" s="124"/>
      <c r="AX89" s="124"/>
      <c r="AY89" s="124">
        <v>773.2</v>
      </c>
      <c r="AZ89" s="124"/>
      <c r="BA89" s="124"/>
      <c r="BB89" s="124"/>
      <c r="BC89" s="124"/>
      <c r="BD89" s="124"/>
      <c r="BE89" s="124"/>
      <c r="BF89" s="124"/>
      <c r="BG89" s="124"/>
      <c r="BH89" s="124">
        <v>827.1</v>
      </c>
      <c r="BI89" s="124"/>
      <c r="BJ89" s="124"/>
      <c r="BK89" s="124"/>
      <c r="BL89" s="124"/>
      <c r="BM89" s="124"/>
      <c r="BN89" s="124"/>
      <c r="BO89" s="124"/>
      <c r="BP89" s="125">
        <v>932.6</v>
      </c>
      <c r="BQ89" s="126"/>
      <c r="BR89" s="126"/>
      <c r="BS89" s="126"/>
      <c r="BT89" s="126"/>
      <c r="BU89" s="127"/>
      <c r="BV89" s="125">
        <v>990.2</v>
      </c>
      <c r="BW89" s="126"/>
      <c r="BX89" s="126"/>
      <c r="BY89" s="126"/>
      <c r="BZ89" s="126"/>
      <c r="CA89" s="127"/>
      <c r="CB89" s="125">
        <v>990.2</v>
      </c>
      <c r="CC89" s="126"/>
      <c r="CD89" s="126"/>
      <c r="CE89" s="126"/>
      <c r="CF89" s="126"/>
      <c r="CG89" s="127"/>
    </row>
    <row r="90" spans="1:85" s="2" customFormat="1" ht="24.75" customHeight="1" hidden="1" outlineLevel="1">
      <c r="A90" s="131" t="s">
        <v>218</v>
      </c>
      <c r="B90" s="131"/>
      <c r="C90" s="131"/>
      <c r="D90" s="131"/>
      <c r="E90" s="131"/>
      <c r="F90" s="131"/>
      <c r="G90" s="132" t="s">
        <v>185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1" t="s">
        <v>225</v>
      </c>
      <c r="S90" s="131"/>
      <c r="T90" s="131"/>
      <c r="U90" s="131" t="s">
        <v>231</v>
      </c>
      <c r="V90" s="131"/>
      <c r="W90" s="131"/>
      <c r="X90" s="131"/>
      <c r="Y90" s="131"/>
      <c r="Z90" s="131"/>
      <c r="AA90" s="131"/>
      <c r="AB90" s="131"/>
      <c r="AC90" s="132" t="s">
        <v>188</v>
      </c>
      <c r="AD90" s="132"/>
      <c r="AE90" s="132"/>
      <c r="AF90" s="132"/>
      <c r="AG90" s="132"/>
      <c r="AH90" s="132"/>
      <c r="AI90" s="132"/>
      <c r="AJ90" s="132"/>
      <c r="AK90" s="132"/>
      <c r="AL90" s="131" t="s">
        <v>1</v>
      </c>
      <c r="AM90" s="131"/>
      <c r="AN90" s="131"/>
      <c r="AO90" s="131"/>
      <c r="AP90" s="124">
        <f>AP91</f>
        <v>148</v>
      </c>
      <c r="AQ90" s="124"/>
      <c r="AR90" s="124"/>
      <c r="AS90" s="124"/>
      <c r="AT90" s="124"/>
      <c r="AU90" s="124"/>
      <c r="AV90" s="124"/>
      <c r="AW90" s="124"/>
      <c r="AX90" s="124"/>
      <c r="AY90" s="124">
        <f>AY91</f>
        <v>72.7</v>
      </c>
      <c r="AZ90" s="124"/>
      <c r="BA90" s="124"/>
      <c r="BB90" s="124"/>
      <c r="BC90" s="124"/>
      <c r="BD90" s="124"/>
      <c r="BE90" s="124"/>
      <c r="BF90" s="124"/>
      <c r="BG90" s="124"/>
      <c r="BH90" s="124">
        <f>BH91</f>
        <v>148</v>
      </c>
      <c r="BI90" s="124"/>
      <c r="BJ90" s="124"/>
      <c r="BK90" s="124"/>
      <c r="BL90" s="124"/>
      <c r="BM90" s="124"/>
      <c r="BN90" s="124"/>
      <c r="BO90" s="124"/>
      <c r="BP90" s="125">
        <f>BP91</f>
        <v>153</v>
      </c>
      <c r="BQ90" s="126"/>
      <c r="BR90" s="126"/>
      <c r="BS90" s="126"/>
      <c r="BT90" s="126"/>
      <c r="BU90" s="127"/>
      <c r="BV90" s="153">
        <f>BV91</f>
        <v>162</v>
      </c>
      <c r="BW90" s="153"/>
      <c r="BX90" s="153"/>
      <c r="BY90" s="153"/>
      <c r="BZ90" s="153"/>
      <c r="CA90" s="153"/>
      <c r="CB90" s="153">
        <f>CB91</f>
        <v>170</v>
      </c>
      <c r="CC90" s="153"/>
      <c r="CD90" s="153"/>
      <c r="CE90" s="153"/>
      <c r="CF90" s="153"/>
      <c r="CG90" s="153"/>
    </row>
    <row r="91" spans="1:85" s="2" customFormat="1" ht="21" customHeight="1" hidden="1" outlineLevel="1">
      <c r="A91" s="131" t="s">
        <v>219</v>
      </c>
      <c r="B91" s="131"/>
      <c r="C91" s="131"/>
      <c r="D91" s="131"/>
      <c r="E91" s="131"/>
      <c r="F91" s="131"/>
      <c r="G91" s="132" t="s">
        <v>185</v>
      </c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1" t="s">
        <v>226</v>
      </c>
      <c r="S91" s="131"/>
      <c r="T91" s="131"/>
      <c r="U91" s="131" t="s">
        <v>232</v>
      </c>
      <c r="V91" s="131"/>
      <c r="W91" s="131"/>
      <c r="X91" s="131"/>
      <c r="Y91" s="131"/>
      <c r="Z91" s="131"/>
      <c r="AA91" s="131"/>
      <c r="AB91" s="131"/>
      <c r="AC91" s="132" t="s">
        <v>188</v>
      </c>
      <c r="AD91" s="132"/>
      <c r="AE91" s="132"/>
      <c r="AF91" s="132"/>
      <c r="AG91" s="132"/>
      <c r="AH91" s="132"/>
      <c r="AI91" s="132"/>
      <c r="AJ91" s="132"/>
      <c r="AK91" s="132"/>
      <c r="AL91" s="131" t="s">
        <v>1</v>
      </c>
      <c r="AM91" s="131"/>
      <c r="AN91" s="131"/>
      <c r="AO91" s="131"/>
      <c r="AP91" s="124">
        <f>AP92</f>
        <v>148</v>
      </c>
      <c r="AQ91" s="124"/>
      <c r="AR91" s="124"/>
      <c r="AS91" s="124"/>
      <c r="AT91" s="124"/>
      <c r="AU91" s="124"/>
      <c r="AV91" s="124"/>
      <c r="AW91" s="124"/>
      <c r="AX91" s="124"/>
      <c r="AY91" s="124">
        <f>AY92</f>
        <v>72.7</v>
      </c>
      <c r="AZ91" s="124"/>
      <c r="BA91" s="124"/>
      <c r="BB91" s="124"/>
      <c r="BC91" s="124"/>
      <c r="BD91" s="124"/>
      <c r="BE91" s="124"/>
      <c r="BF91" s="124"/>
      <c r="BG91" s="124"/>
      <c r="BH91" s="124">
        <f>BH92</f>
        <v>148</v>
      </c>
      <c r="BI91" s="124"/>
      <c r="BJ91" s="124"/>
      <c r="BK91" s="124"/>
      <c r="BL91" s="124"/>
      <c r="BM91" s="124"/>
      <c r="BN91" s="124"/>
      <c r="BO91" s="124"/>
      <c r="BP91" s="125">
        <f>BP92</f>
        <v>153</v>
      </c>
      <c r="BQ91" s="126"/>
      <c r="BR91" s="126"/>
      <c r="BS91" s="126"/>
      <c r="BT91" s="126"/>
      <c r="BU91" s="127"/>
      <c r="BV91" s="153">
        <f>BV92</f>
        <v>162</v>
      </c>
      <c r="BW91" s="153"/>
      <c r="BX91" s="153"/>
      <c r="BY91" s="153"/>
      <c r="BZ91" s="153"/>
      <c r="CA91" s="153"/>
      <c r="CB91" s="153">
        <f>CB92</f>
        <v>170</v>
      </c>
      <c r="CC91" s="153"/>
      <c r="CD91" s="153"/>
      <c r="CE91" s="153"/>
      <c r="CF91" s="153"/>
      <c r="CG91" s="153"/>
    </row>
    <row r="92" spans="1:85" s="2" customFormat="1" ht="12.75" customHeight="1" hidden="1" outlineLevel="1">
      <c r="A92" s="131" t="s">
        <v>404</v>
      </c>
      <c r="B92" s="131"/>
      <c r="C92" s="131"/>
      <c r="D92" s="131"/>
      <c r="E92" s="131"/>
      <c r="F92" s="131"/>
      <c r="G92" s="132" t="s">
        <v>185</v>
      </c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1" t="s">
        <v>227</v>
      </c>
      <c r="S92" s="131"/>
      <c r="T92" s="131"/>
      <c r="U92" s="131" t="s">
        <v>233</v>
      </c>
      <c r="V92" s="131"/>
      <c r="W92" s="131"/>
      <c r="X92" s="131"/>
      <c r="Y92" s="131"/>
      <c r="Z92" s="131"/>
      <c r="AA92" s="131"/>
      <c r="AB92" s="131"/>
      <c r="AC92" s="132" t="s">
        <v>188</v>
      </c>
      <c r="AD92" s="132"/>
      <c r="AE92" s="132"/>
      <c r="AF92" s="132"/>
      <c r="AG92" s="132"/>
      <c r="AH92" s="132"/>
      <c r="AI92" s="132"/>
      <c r="AJ92" s="132"/>
      <c r="AK92" s="132"/>
      <c r="AL92" s="131" t="s">
        <v>1</v>
      </c>
      <c r="AM92" s="131"/>
      <c r="AN92" s="131"/>
      <c r="AO92" s="131"/>
      <c r="AP92" s="124">
        <v>148</v>
      </c>
      <c r="AQ92" s="124"/>
      <c r="AR92" s="124"/>
      <c r="AS92" s="124"/>
      <c r="AT92" s="124"/>
      <c r="AU92" s="124"/>
      <c r="AV92" s="124"/>
      <c r="AW92" s="124"/>
      <c r="AX92" s="124"/>
      <c r="AY92" s="124">
        <v>72.7</v>
      </c>
      <c r="AZ92" s="124"/>
      <c r="BA92" s="124"/>
      <c r="BB92" s="124"/>
      <c r="BC92" s="124"/>
      <c r="BD92" s="124"/>
      <c r="BE92" s="124"/>
      <c r="BF92" s="124"/>
      <c r="BG92" s="124"/>
      <c r="BH92" s="124">
        <v>148</v>
      </c>
      <c r="BI92" s="124"/>
      <c r="BJ92" s="124"/>
      <c r="BK92" s="124"/>
      <c r="BL92" s="124"/>
      <c r="BM92" s="124"/>
      <c r="BN92" s="124"/>
      <c r="BO92" s="124"/>
      <c r="BP92" s="125">
        <v>153</v>
      </c>
      <c r="BQ92" s="126"/>
      <c r="BR92" s="126"/>
      <c r="BS92" s="126"/>
      <c r="BT92" s="126"/>
      <c r="BU92" s="127"/>
      <c r="BV92" s="153">
        <v>162</v>
      </c>
      <c r="BW92" s="153"/>
      <c r="BX92" s="153"/>
      <c r="BY92" s="153"/>
      <c r="BZ92" s="153"/>
      <c r="CA92" s="153"/>
      <c r="CB92" s="153">
        <v>170</v>
      </c>
      <c r="CC92" s="153"/>
      <c r="CD92" s="153"/>
      <c r="CE92" s="153"/>
      <c r="CF92" s="153"/>
      <c r="CG92" s="153"/>
    </row>
    <row r="93" spans="1:85" s="10" customFormat="1" ht="60" customHeight="1" collapsed="1">
      <c r="A93" s="183" t="s">
        <v>89</v>
      </c>
      <c r="B93" s="183"/>
      <c r="C93" s="183"/>
      <c r="D93" s="183"/>
      <c r="E93" s="183"/>
      <c r="F93" s="183"/>
      <c r="G93" s="184" t="s">
        <v>185</v>
      </c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3" t="s">
        <v>235</v>
      </c>
      <c r="S93" s="183"/>
      <c r="T93" s="183"/>
      <c r="U93" s="183" t="s">
        <v>234</v>
      </c>
      <c r="V93" s="183"/>
      <c r="W93" s="183"/>
      <c r="X93" s="183"/>
      <c r="Y93" s="183"/>
      <c r="Z93" s="183"/>
      <c r="AA93" s="183"/>
      <c r="AB93" s="183"/>
      <c r="AC93" s="184" t="s">
        <v>188</v>
      </c>
      <c r="AD93" s="184"/>
      <c r="AE93" s="184"/>
      <c r="AF93" s="184"/>
      <c r="AG93" s="184"/>
      <c r="AH93" s="184"/>
      <c r="AI93" s="184"/>
      <c r="AJ93" s="184"/>
      <c r="AK93" s="184"/>
      <c r="AL93" s="183" t="s">
        <v>1</v>
      </c>
      <c r="AM93" s="183"/>
      <c r="AN93" s="183"/>
      <c r="AO93" s="183"/>
      <c r="AP93" s="203">
        <f>AP94+AP97</f>
        <v>0</v>
      </c>
      <c r="AQ93" s="203"/>
      <c r="AR93" s="203"/>
      <c r="AS93" s="203"/>
      <c r="AT93" s="203"/>
      <c r="AU93" s="203"/>
      <c r="AV93" s="203"/>
      <c r="AW93" s="203"/>
      <c r="AX93" s="203"/>
      <c r="AY93" s="203">
        <f>AY94+AY97</f>
        <v>260.2</v>
      </c>
      <c r="AZ93" s="203"/>
      <c r="BA93" s="203"/>
      <c r="BB93" s="203"/>
      <c r="BC93" s="203"/>
      <c r="BD93" s="203"/>
      <c r="BE93" s="203"/>
      <c r="BF93" s="203"/>
      <c r="BG93" s="203"/>
      <c r="BH93" s="203">
        <f>BH94+BH97</f>
        <v>260.2</v>
      </c>
      <c r="BI93" s="203"/>
      <c r="BJ93" s="203"/>
      <c r="BK93" s="203"/>
      <c r="BL93" s="203"/>
      <c r="BM93" s="203"/>
      <c r="BN93" s="203"/>
      <c r="BO93" s="203"/>
      <c r="BP93" s="210">
        <f>BP94+BP97</f>
        <v>0</v>
      </c>
      <c r="BQ93" s="211"/>
      <c r="BR93" s="211"/>
      <c r="BS93" s="211"/>
      <c r="BT93" s="211"/>
      <c r="BU93" s="212"/>
      <c r="BV93" s="213">
        <f>BV94+BV97</f>
        <v>0</v>
      </c>
      <c r="BW93" s="213"/>
      <c r="BX93" s="213"/>
      <c r="BY93" s="213"/>
      <c r="BZ93" s="213"/>
      <c r="CA93" s="213"/>
      <c r="CB93" s="213">
        <f>CB94+CB97</f>
        <v>0</v>
      </c>
      <c r="CC93" s="213"/>
      <c r="CD93" s="213"/>
      <c r="CE93" s="213"/>
      <c r="CF93" s="213"/>
      <c r="CG93" s="213"/>
    </row>
    <row r="94" spans="1:85" s="2" customFormat="1" ht="42" customHeight="1" hidden="1" outlineLevel="1">
      <c r="A94" s="72" t="s">
        <v>236</v>
      </c>
      <c r="B94" s="72"/>
      <c r="C94" s="72"/>
      <c r="D94" s="72"/>
      <c r="E94" s="72"/>
      <c r="F94" s="72"/>
      <c r="G94" s="73" t="s">
        <v>185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2" t="s">
        <v>242</v>
      </c>
      <c r="S94" s="72"/>
      <c r="T94" s="72"/>
      <c r="U94" s="72" t="s">
        <v>245</v>
      </c>
      <c r="V94" s="72"/>
      <c r="W94" s="72"/>
      <c r="X94" s="72"/>
      <c r="Y94" s="72"/>
      <c r="Z94" s="72"/>
      <c r="AA94" s="72"/>
      <c r="AB94" s="72"/>
      <c r="AC94" s="73" t="s">
        <v>188</v>
      </c>
      <c r="AD94" s="73"/>
      <c r="AE94" s="73"/>
      <c r="AF94" s="73"/>
      <c r="AG94" s="73"/>
      <c r="AH94" s="73"/>
      <c r="AI94" s="73"/>
      <c r="AJ94" s="73"/>
      <c r="AK94" s="73"/>
      <c r="AL94" s="72" t="s">
        <v>1</v>
      </c>
      <c r="AM94" s="72"/>
      <c r="AN94" s="72"/>
      <c r="AO94" s="72"/>
      <c r="AP94" s="66">
        <f>AP95</f>
        <v>0</v>
      </c>
      <c r="AQ94" s="66"/>
      <c r="AR94" s="66"/>
      <c r="AS94" s="66"/>
      <c r="AT94" s="66"/>
      <c r="AU94" s="66"/>
      <c r="AV94" s="66"/>
      <c r="AW94" s="66"/>
      <c r="AX94" s="66"/>
      <c r="AY94" s="66">
        <f>AY95</f>
        <v>0</v>
      </c>
      <c r="AZ94" s="66"/>
      <c r="BA94" s="66"/>
      <c r="BB94" s="66"/>
      <c r="BC94" s="66"/>
      <c r="BD94" s="66"/>
      <c r="BE94" s="66"/>
      <c r="BF94" s="66"/>
      <c r="BG94" s="66"/>
      <c r="BH94" s="66">
        <v>0</v>
      </c>
      <c r="BI94" s="66"/>
      <c r="BJ94" s="66"/>
      <c r="BK94" s="66"/>
      <c r="BL94" s="66"/>
      <c r="BM94" s="66"/>
      <c r="BN94" s="66"/>
      <c r="BO94" s="66"/>
      <c r="BP94" s="67">
        <v>0</v>
      </c>
      <c r="BQ94" s="68"/>
      <c r="BR94" s="68"/>
      <c r="BS94" s="68"/>
      <c r="BT94" s="68"/>
      <c r="BU94" s="69"/>
      <c r="BV94" s="70">
        <v>0</v>
      </c>
      <c r="BW94" s="70"/>
      <c r="BX94" s="70"/>
      <c r="BY94" s="70"/>
      <c r="BZ94" s="70"/>
      <c r="CA94" s="70"/>
      <c r="CB94" s="70">
        <v>0</v>
      </c>
      <c r="CC94" s="70"/>
      <c r="CD94" s="70"/>
      <c r="CE94" s="70"/>
      <c r="CF94" s="70"/>
      <c r="CG94" s="70"/>
    </row>
    <row r="95" spans="1:85" s="2" customFormat="1" ht="39.75" customHeight="1" hidden="1" outlineLevel="1">
      <c r="A95" s="72" t="s">
        <v>237</v>
      </c>
      <c r="B95" s="72"/>
      <c r="C95" s="72"/>
      <c r="D95" s="72"/>
      <c r="E95" s="72"/>
      <c r="F95" s="72"/>
      <c r="G95" s="73" t="s">
        <v>185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2" t="s">
        <v>243</v>
      </c>
      <c r="S95" s="72"/>
      <c r="T95" s="72"/>
      <c r="U95" s="72" t="s">
        <v>246</v>
      </c>
      <c r="V95" s="72"/>
      <c r="W95" s="72"/>
      <c r="X95" s="72"/>
      <c r="Y95" s="72"/>
      <c r="Z95" s="72"/>
      <c r="AA95" s="72"/>
      <c r="AB95" s="72"/>
      <c r="AC95" s="73" t="s">
        <v>188</v>
      </c>
      <c r="AD95" s="73"/>
      <c r="AE95" s="73"/>
      <c r="AF95" s="73"/>
      <c r="AG95" s="73"/>
      <c r="AH95" s="73"/>
      <c r="AI95" s="73"/>
      <c r="AJ95" s="73"/>
      <c r="AK95" s="73"/>
      <c r="AL95" s="72" t="s">
        <v>1</v>
      </c>
      <c r="AM95" s="72"/>
      <c r="AN95" s="72"/>
      <c r="AO95" s="72"/>
      <c r="AP95" s="66">
        <f>AP96</f>
        <v>0</v>
      </c>
      <c r="AQ95" s="66"/>
      <c r="AR95" s="66"/>
      <c r="AS95" s="66"/>
      <c r="AT95" s="66"/>
      <c r="AU95" s="66"/>
      <c r="AV95" s="66"/>
      <c r="AW95" s="66"/>
      <c r="AX95" s="66"/>
      <c r="AY95" s="66">
        <f>AY96</f>
        <v>0</v>
      </c>
      <c r="AZ95" s="66"/>
      <c r="BA95" s="66"/>
      <c r="BB95" s="66"/>
      <c r="BC95" s="66"/>
      <c r="BD95" s="66"/>
      <c r="BE95" s="66"/>
      <c r="BF95" s="66"/>
      <c r="BG95" s="66"/>
      <c r="BH95" s="66">
        <v>0</v>
      </c>
      <c r="BI95" s="66"/>
      <c r="BJ95" s="66"/>
      <c r="BK95" s="66"/>
      <c r="BL95" s="66"/>
      <c r="BM95" s="66"/>
      <c r="BN95" s="66"/>
      <c r="BO95" s="66"/>
      <c r="BP95" s="67">
        <v>0</v>
      </c>
      <c r="BQ95" s="68"/>
      <c r="BR95" s="68"/>
      <c r="BS95" s="68"/>
      <c r="BT95" s="68"/>
      <c r="BU95" s="69"/>
      <c r="BV95" s="70">
        <v>0</v>
      </c>
      <c r="BW95" s="70"/>
      <c r="BX95" s="70"/>
      <c r="BY95" s="70"/>
      <c r="BZ95" s="70"/>
      <c r="CA95" s="70"/>
      <c r="CB95" s="70">
        <v>0</v>
      </c>
      <c r="CC95" s="70"/>
      <c r="CD95" s="70"/>
      <c r="CE95" s="70"/>
      <c r="CF95" s="70"/>
      <c r="CG95" s="70"/>
    </row>
    <row r="96" spans="1:85" s="2" customFormat="1" ht="42" customHeight="1" hidden="1" outlineLevel="1">
      <c r="A96" s="72" t="s">
        <v>238</v>
      </c>
      <c r="B96" s="72"/>
      <c r="C96" s="72"/>
      <c r="D96" s="72"/>
      <c r="E96" s="72"/>
      <c r="F96" s="72"/>
      <c r="G96" s="73" t="s">
        <v>185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2" t="s">
        <v>244</v>
      </c>
      <c r="S96" s="72"/>
      <c r="T96" s="72"/>
      <c r="U96" s="72" t="s">
        <v>247</v>
      </c>
      <c r="V96" s="72"/>
      <c r="W96" s="72"/>
      <c r="X96" s="72"/>
      <c r="Y96" s="72"/>
      <c r="Z96" s="72"/>
      <c r="AA96" s="72"/>
      <c r="AB96" s="72"/>
      <c r="AC96" s="73" t="s">
        <v>188</v>
      </c>
      <c r="AD96" s="73"/>
      <c r="AE96" s="73"/>
      <c r="AF96" s="73"/>
      <c r="AG96" s="73"/>
      <c r="AH96" s="73"/>
      <c r="AI96" s="73"/>
      <c r="AJ96" s="73"/>
      <c r="AK96" s="73"/>
      <c r="AL96" s="72" t="s">
        <v>1</v>
      </c>
      <c r="AM96" s="72"/>
      <c r="AN96" s="72"/>
      <c r="AO96" s="72"/>
      <c r="AP96" s="66">
        <v>0</v>
      </c>
      <c r="AQ96" s="66"/>
      <c r="AR96" s="66"/>
      <c r="AS96" s="66"/>
      <c r="AT96" s="66"/>
      <c r="AU96" s="66"/>
      <c r="AV96" s="66"/>
      <c r="AW96" s="66"/>
      <c r="AX96" s="66"/>
      <c r="AY96" s="66">
        <v>0</v>
      </c>
      <c r="AZ96" s="66"/>
      <c r="BA96" s="66"/>
      <c r="BB96" s="66"/>
      <c r="BC96" s="66"/>
      <c r="BD96" s="66"/>
      <c r="BE96" s="66"/>
      <c r="BF96" s="66"/>
      <c r="BG96" s="66"/>
      <c r="BH96" s="66">
        <v>0</v>
      </c>
      <c r="BI96" s="66"/>
      <c r="BJ96" s="66"/>
      <c r="BK96" s="66"/>
      <c r="BL96" s="66"/>
      <c r="BM96" s="66"/>
      <c r="BN96" s="66"/>
      <c r="BO96" s="66"/>
      <c r="BP96" s="67">
        <v>0</v>
      </c>
      <c r="BQ96" s="68"/>
      <c r="BR96" s="68"/>
      <c r="BS96" s="68"/>
      <c r="BT96" s="68"/>
      <c r="BU96" s="69"/>
      <c r="BV96" s="70">
        <v>0</v>
      </c>
      <c r="BW96" s="70"/>
      <c r="BX96" s="70"/>
      <c r="BY96" s="70"/>
      <c r="BZ96" s="70"/>
      <c r="CA96" s="70"/>
      <c r="CB96" s="70">
        <v>0</v>
      </c>
      <c r="CC96" s="70"/>
      <c r="CD96" s="70"/>
      <c r="CE96" s="70"/>
      <c r="CF96" s="70"/>
      <c r="CG96" s="70"/>
    </row>
    <row r="97" spans="1:85" s="2" customFormat="1" ht="28.5" customHeight="1" hidden="1" outlineLevel="1">
      <c r="A97" s="72" t="s">
        <v>239</v>
      </c>
      <c r="B97" s="72"/>
      <c r="C97" s="72"/>
      <c r="D97" s="72"/>
      <c r="E97" s="72"/>
      <c r="F97" s="72"/>
      <c r="G97" s="73" t="s">
        <v>185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2" t="s">
        <v>367</v>
      </c>
      <c r="S97" s="72"/>
      <c r="T97" s="72"/>
      <c r="U97" s="72" t="s">
        <v>368</v>
      </c>
      <c r="V97" s="72"/>
      <c r="W97" s="72"/>
      <c r="X97" s="72"/>
      <c r="Y97" s="72"/>
      <c r="Z97" s="72"/>
      <c r="AA97" s="72"/>
      <c r="AB97" s="72"/>
      <c r="AC97" s="73" t="s">
        <v>188</v>
      </c>
      <c r="AD97" s="73"/>
      <c r="AE97" s="73"/>
      <c r="AF97" s="73"/>
      <c r="AG97" s="73"/>
      <c r="AH97" s="73"/>
      <c r="AI97" s="73"/>
      <c r="AJ97" s="73"/>
      <c r="AK97" s="73"/>
      <c r="AL97" s="72" t="s">
        <v>1</v>
      </c>
      <c r="AM97" s="72"/>
      <c r="AN97" s="72"/>
      <c r="AO97" s="72"/>
      <c r="AP97" s="66">
        <f>AP98</f>
        <v>0</v>
      </c>
      <c r="AQ97" s="66"/>
      <c r="AR97" s="66"/>
      <c r="AS97" s="66"/>
      <c r="AT97" s="66"/>
      <c r="AU97" s="66"/>
      <c r="AV97" s="66"/>
      <c r="AW97" s="66"/>
      <c r="AX97" s="66"/>
      <c r="AY97" s="66">
        <f>AY98</f>
        <v>260.2</v>
      </c>
      <c r="AZ97" s="66"/>
      <c r="BA97" s="66"/>
      <c r="BB97" s="66"/>
      <c r="BC97" s="66"/>
      <c r="BD97" s="66"/>
      <c r="BE97" s="66"/>
      <c r="BF97" s="66"/>
      <c r="BG97" s="66"/>
      <c r="BH97" s="66">
        <f>BH98</f>
        <v>260.2</v>
      </c>
      <c r="BI97" s="66"/>
      <c r="BJ97" s="66"/>
      <c r="BK97" s="66"/>
      <c r="BL97" s="66"/>
      <c r="BM97" s="66"/>
      <c r="BN97" s="66"/>
      <c r="BO97" s="66"/>
      <c r="BP97" s="67">
        <v>0</v>
      </c>
      <c r="BQ97" s="68"/>
      <c r="BR97" s="68"/>
      <c r="BS97" s="68"/>
      <c r="BT97" s="68"/>
      <c r="BU97" s="69"/>
      <c r="BV97" s="70">
        <v>0</v>
      </c>
      <c r="BW97" s="70"/>
      <c r="BX97" s="70"/>
      <c r="BY97" s="70"/>
      <c r="BZ97" s="70"/>
      <c r="CA97" s="70"/>
      <c r="CB97" s="70">
        <v>0</v>
      </c>
      <c r="CC97" s="70"/>
      <c r="CD97" s="70"/>
      <c r="CE97" s="70"/>
      <c r="CF97" s="70"/>
      <c r="CG97" s="70"/>
    </row>
    <row r="98" spans="1:85" s="2" customFormat="1" ht="15.75" customHeight="1" hidden="1" outlineLevel="1">
      <c r="A98" s="72" t="s">
        <v>240</v>
      </c>
      <c r="B98" s="72"/>
      <c r="C98" s="72"/>
      <c r="D98" s="72"/>
      <c r="E98" s="72"/>
      <c r="F98" s="72"/>
      <c r="G98" s="73" t="s">
        <v>185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2" t="s">
        <v>369</v>
      </c>
      <c r="S98" s="72"/>
      <c r="T98" s="72"/>
      <c r="U98" s="72" t="s">
        <v>370</v>
      </c>
      <c r="V98" s="72"/>
      <c r="W98" s="72"/>
      <c r="X98" s="72"/>
      <c r="Y98" s="72"/>
      <c r="Z98" s="72"/>
      <c r="AA98" s="72"/>
      <c r="AB98" s="72"/>
      <c r="AC98" s="73" t="s">
        <v>188</v>
      </c>
      <c r="AD98" s="73"/>
      <c r="AE98" s="73"/>
      <c r="AF98" s="73"/>
      <c r="AG98" s="73"/>
      <c r="AH98" s="73"/>
      <c r="AI98" s="73"/>
      <c r="AJ98" s="73"/>
      <c r="AK98" s="73"/>
      <c r="AL98" s="72" t="s">
        <v>1</v>
      </c>
      <c r="AM98" s="72"/>
      <c r="AN98" s="72"/>
      <c r="AO98" s="72"/>
      <c r="AP98" s="66">
        <f>AP99</f>
        <v>0</v>
      </c>
      <c r="AQ98" s="66"/>
      <c r="AR98" s="66"/>
      <c r="AS98" s="66"/>
      <c r="AT98" s="66"/>
      <c r="AU98" s="66"/>
      <c r="AV98" s="66"/>
      <c r="AW98" s="66"/>
      <c r="AX98" s="66"/>
      <c r="AY98" s="66">
        <f>AY99</f>
        <v>260.2</v>
      </c>
      <c r="AZ98" s="66"/>
      <c r="BA98" s="66"/>
      <c r="BB98" s="66"/>
      <c r="BC98" s="66"/>
      <c r="BD98" s="66"/>
      <c r="BE98" s="66"/>
      <c r="BF98" s="66"/>
      <c r="BG98" s="66"/>
      <c r="BH98" s="66">
        <f>BH99</f>
        <v>260.2</v>
      </c>
      <c r="BI98" s="66"/>
      <c r="BJ98" s="66"/>
      <c r="BK98" s="66"/>
      <c r="BL98" s="66"/>
      <c r="BM98" s="66"/>
      <c r="BN98" s="66"/>
      <c r="BO98" s="66"/>
      <c r="BP98" s="67">
        <v>0</v>
      </c>
      <c r="BQ98" s="68"/>
      <c r="BR98" s="68"/>
      <c r="BS98" s="68"/>
      <c r="BT98" s="68"/>
      <c r="BU98" s="69"/>
      <c r="BV98" s="70">
        <v>0</v>
      </c>
      <c r="BW98" s="70"/>
      <c r="BX98" s="70"/>
      <c r="BY98" s="70"/>
      <c r="BZ98" s="70"/>
      <c r="CA98" s="70"/>
      <c r="CB98" s="70">
        <v>0</v>
      </c>
      <c r="CC98" s="70"/>
      <c r="CD98" s="70"/>
      <c r="CE98" s="70"/>
      <c r="CF98" s="70"/>
      <c r="CG98" s="70"/>
    </row>
    <row r="99" spans="1:85" s="2" customFormat="1" ht="12.75" customHeight="1" hidden="1" outlineLevel="1">
      <c r="A99" s="72" t="s">
        <v>241</v>
      </c>
      <c r="B99" s="72"/>
      <c r="C99" s="72"/>
      <c r="D99" s="72"/>
      <c r="E99" s="72"/>
      <c r="F99" s="72"/>
      <c r="G99" s="73" t="s">
        <v>185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2" t="s">
        <v>371</v>
      </c>
      <c r="S99" s="72"/>
      <c r="T99" s="72"/>
      <c r="U99" s="72" t="s">
        <v>372</v>
      </c>
      <c r="V99" s="72"/>
      <c r="W99" s="72"/>
      <c r="X99" s="72"/>
      <c r="Y99" s="72"/>
      <c r="Z99" s="72"/>
      <c r="AA99" s="72"/>
      <c r="AB99" s="72"/>
      <c r="AC99" s="73" t="s">
        <v>188</v>
      </c>
      <c r="AD99" s="73"/>
      <c r="AE99" s="73"/>
      <c r="AF99" s="73"/>
      <c r="AG99" s="73"/>
      <c r="AH99" s="73"/>
      <c r="AI99" s="73"/>
      <c r="AJ99" s="73"/>
      <c r="AK99" s="73"/>
      <c r="AL99" s="72" t="s">
        <v>1</v>
      </c>
      <c r="AM99" s="72"/>
      <c r="AN99" s="72"/>
      <c r="AO99" s="72"/>
      <c r="AP99" s="66">
        <v>0</v>
      </c>
      <c r="AQ99" s="66"/>
      <c r="AR99" s="66"/>
      <c r="AS99" s="66"/>
      <c r="AT99" s="66"/>
      <c r="AU99" s="66"/>
      <c r="AV99" s="66"/>
      <c r="AW99" s="66"/>
      <c r="AX99" s="66"/>
      <c r="AY99" s="66">
        <v>260.2</v>
      </c>
      <c r="AZ99" s="66"/>
      <c r="BA99" s="66"/>
      <c r="BB99" s="66"/>
      <c r="BC99" s="66"/>
      <c r="BD99" s="66"/>
      <c r="BE99" s="66"/>
      <c r="BF99" s="66"/>
      <c r="BG99" s="66"/>
      <c r="BH99" s="66">
        <v>260.2</v>
      </c>
      <c r="BI99" s="66"/>
      <c r="BJ99" s="66"/>
      <c r="BK99" s="66"/>
      <c r="BL99" s="66"/>
      <c r="BM99" s="66"/>
      <c r="BN99" s="66"/>
      <c r="BO99" s="66"/>
      <c r="BP99" s="67">
        <v>0</v>
      </c>
      <c r="BQ99" s="68"/>
      <c r="BR99" s="68"/>
      <c r="BS99" s="68"/>
      <c r="BT99" s="68"/>
      <c r="BU99" s="69"/>
      <c r="BV99" s="70">
        <v>0</v>
      </c>
      <c r="BW99" s="70"/>
      <c r="BX99" s="70"/>
      <c r="BY99" s="70"/>
      <c r="BZ99" s="70"/>
      <c r="CA99" s="70"/>
      <c r="CB99" s="70">
        <v>0</v>
      </c>
      <c r="CC99" s="70"/>
      <c r="CD99" s="70"/>
      <c r="CE99" s="70"/>
      <c r="CF99" s="70"/>
      <c r="CG99" s="70"/>
    </row>
    <row r="100" spans="1:85" s="9" customFormat="1" ht="66.75" customHeight="1" collapsed="1">
      <c r="A100" s="61" t="s">
        <v>248</v>
      </c>
      <c r="B100" s="61"/>
      <c r="C100" s="61"/>
      <c r="D100" s="61"/>
      <c r="E100" s="61"/>
      <c r="F100" s="61"/>
      <c r="G100" s="71" t="s">
        <v>185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61" t="s">
        <v>249</v>
      </c>
      <c r="S100" s="61"/>
      <c r="T100" s="61"/>
      <c r="U100" s="61" t="s">
        <v>250</v>
      </c>
      <c r="V100" s="61"/>
      <c r="W100" s="61"/>
      <c r="X100" s="61"/>
      <c r="Y100" s="61"/>
      <c r="Z100" s="61"/>
      <c r="AA100" s="61"/>
      <c r="AB100" s="61"/>
      <c r="AC100" s="71" t="s">
        <v>188</v>
      </c>
      <c r="AD100" s="71"/>
      <c r="AE100" s="71"/>
      <c r="AF100" s="71"/>
      <c r="AG100" s="71"/>
      <c r="AH100" s="71"/>
      <c r="AI100" s="71"/>
      <c r="AJ100" s="71"/>
      <c r="AK100" s="71"/>
      <c r="AL100" s="61" t="s">
        <v>1</v>
      </c>
      <c r="AM100" s="61"/>
      <c r="AN100" s="61"/>
      <c r="AO100" s="61"/>
      <c r="AP100" s="62">
        <f>AP101+AP103+AP105+AP109+AP110+AP111</f>
        <v>0</v>
      </c>
      <c r="AQ100" s="62"/>
      <c r="AR100" s="62"/>
      <c r="AS100" s="62"/>
      <c r="AT100" s="62"/>
      <c r="AU100" s="62"/>
      <c r="AV100" s="62"/>
      <c r="AW100" s="62"/>
      <c r="AX100" s="62"/>
      <c r="AY100" s="62">
        <f>AY101+AY103+AY105+AY107+AY109+AY110+AY111</f>
        <v>33.3</v>
      </c>
      <c r="AZ100" s="62"/>
      <c r="BA100" s="62"/>
      <c r="BB100" s="62"/>
      <c r="BC100" s="62"/>
      <c r="BD100" s="62"/>
      <c r="BE100" s="62"/>
      <c r="BF100" s="62"/>
      <c r="BG100" s="62"/>
      <c r="BH100" s="62">
        <f>BH101+BH103+BH105+BH108</f>
        <v>33.3</v>
      </c>
      <c r="BI100" s="62"/>
      <c r="BJ100" s="62"/>
      <c r="BK100" s="62"/>
      <c r="BL100" s="62"/>
      <c r="BM100" s="62"/>
      <c r="BN100" s="62"/>
      <c r="BO100" s="62"/>
      <c r="BP100" s="63">
        <v>0</v>
      </c>
      <c r="BQ100" s="64"/>
      <c r="BR100" s="64"/>
      <c r="BS100" s="64"/>
      <c r="BT100" s="64"/>
      <c r="BU100" s="65"/>
      <c r="BV100" s="60">
        <v>0</v>
      </c>
      <c r="BW100" s="60"/>
      <c r="BX100" s="60"/>
      <c r="BY100" s="60"/>
      <c r="BZ100" s="60"/>
      <c r="CA100" s="60"/>
      <c r="CB100" s="60">
        <v>0</v>
      </c>
      <c r="CC100" s="60"/>
      <c r="CD100" s="60"/>
      <c r="CE100" s="60"/>
      <c r="CF100" s="60"/>
      <c r="CG100" s="60"/>
    </row>
    <row r="101" spans="1:85" s="2" customFormat="1" ht="18" customHeight="1" hidden="1" outlineLevel="1">
      <c r="A101" s="57" t="s">
        <v>251</v>
      </c>
      <c r="B101" s="57"/>
      <c r="C101" s="57"/>
      <c r="D101" s="57"/>
      <c r="E101" s="57"/>
      <c r="F101" s="57"/>
      <c r="G101" s="58" t="s">
        <v>185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7" t="s">
        <v>255</v>
      </c>
      <c r="S101" s="57"/>
      <c r="T101" s="57"/>
      <c r="U101" s="57" t="s">
        <v>264</v>
      </c>
      <c r="V101" s="57"/>
      <c r="W101" s="57"/>
      <c r="X101" s="57"/>
      <c r="Y101" s="57"/>
      <c r="Z101" s="57"/>
      <c r="AA101" s="57"/>
      <c r="AB101" s="57"/>
      <c r="AC101" s="58" t="s">
        <v>188</v>
      </c>
      <c r="AD101" s="58"/>
      <c r="AE101" s="58"/>
      <c r="AF101" s="58"/>
      <c r="AG101" s="58"/>
      <c r="AH101" s="58"/>
      <c r="AI101" s="58"/>
      <c r="AJ101" s="58"/>
      <c r="AK101" s="58"/>
      <c r="AL101" s="57" t="s">
        <v>1</v>
      </c>
      <c r="AM101" s="57"/>
      <c r="AN101" s="57"/>
      <c r="AO101" s="57"/>
      <c r="AP101" s="59">
        <f>AP102</f>
        <v>0</v>
      </c>
      <c r="AQ101" s="59"/>
      <c r="AR101" s="59"/>
      <c r="AS101" s="59"/>
      <c r="AT101" s="59"/>
      <c r="AU101" s="59"/>
      <c r="AV101" s="59"/>
      <c r="AW101" s="59"/>
      <c r="AX101" s="59"/>
      <c r="AY101" s="59">
        <f>AY102</f>
        <v>0</v>
      </c>
      <c r="AZ101" s="59"/>
      <c r="BA101" s="59"/>
      <c r="BB101" s="59"/>
      <c r="BC101" s="59"/>
      <c r="BD101" s="59"/>
      <c r="BE101" s="59"/>
      <c r="BF101" s="59"/>
      <c r="BG101" s="59"/>
      <c r="BH101" s="59">
        <v>0</v>
      </c>
      <c r="BI101" s="59"/>
      <c r="BJ101" s="59"/>
      <c r="BK101" s="59"/>
      <c r="BL101" s="59"/>
      <c r="BM101" s="59"/>
      <c r="BN101" s="59"/>
      <c r="BO101" s="59"/>
      <c r="BP101" s="53">
        <v>0</v>
      </c>
      <c r="BQ101" s="54"/>
      <c r="BR101" s="54"/>
      <c r="BS101" s="54"/>
      <c r="BT101" s="54"/>
      <c r="BU101" s="55"/>
      <c r="BV101" s="56">
        <v>0</v>
      </c>
      <c r="BW101" s="56"/>
      <c r="BX101" s="56"/>
      <c r="BY101" s="56"/>
      <c r="BZ101" s="56"/>
      <c r="CA101" s="56"/>
      <c r="CB101" s="56">
        <v>0</v>
      </c>
      <c r="CC101" s="56"/>
      <c r="CD101" s="56"/>
      <c r="CE101" s="56"/>
      <c r="CF101" s="56"/>
      <c r="CG101" s="56"/>
    </row>
    <row r="102" spans="1:85" s="2" customFormat="1" ht="12.75" customHeight="1" hidden="1" outlineLevel="1">
      <c r="A102" s="57" t="s">
        <v>252</v>
      </c>
      <c r="B102" s="57"/>
      <c r="C102" s="57"/>
      <c r="D102" s="57"/>
      <c r="E102" s="57"/>
      <c r="F102" s="57"/>
      <c r="G102" s="58" t="s">
        <v>185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7" t="s">
        <v>256</v>
      </c>
      <c r="S102" s="57"/>
      <c r="T102" s="57"/>
      <c r="U102" s="57" t="s">
        <v>265</v>
      </c>
      <c r="V102" s="57"/>
      <c r="W102" s="57"/>
      <c r="X102" s="57"/>
      <c r="Y102" s="57"/>
      <c r="Z102" s="57"/>
      <c r="AA102" s="57"/>
      <c r="AB102" s="57"/>
      <c r="AC102" s="58" t="s">
        <v>188</v>
      </c>
      <c r="AD102" s="58"/>
      <c r="AE102" s="58"/>
      <c r="AF102" s="58"/>
      <c r="AG102" s="58"/>
      <c r="AH102" s="58"/>
      <c r="AI102" s="58"/>
      <c r="AJ102" s="58"/>
      <c r="AK102" s="58"/>
      <c r="AL102" s="57" t="s">
        <v>1</v>
      </c>
      <c r="AM102" s="57"/>
      <c r="AN102" s="57"/>
      <c r="AO102" s="57"/>
      <c r="AP102" s="59">
        <v>0</v>
      </c>
      <c r="AQ102" s="59"/>
      <c r="AR102" s="59"/>
      <c r="AS102" s="59"/>
      <c r="AT102" s="59"/>
      <c r="AU102" s="59"/>
      <c r="AV102" s="59"/>
      <c r="AW102" s="59"/>
      <c r="AX102" s="59"/>
      <c r="AY102" s="59">
        <v>0</v>
      </c>
      <c r="AZ102" s="59"/>
      <c r="BA102" s="59"/>
      <c r="BB102" s="59"/>
      <c r="BC102" s="59"/>
      <c r="BD102" s="59"/>
      <c r="BE102" s="59"/>
      <c r="BF102" s="59"/>
      <c r="BG102" s="59"/>
      <c r="BH102" s="59">
        <v>0</v>
      </c>
      <c r="BI102" s="59"/>
      <c r="BJ102" s="59"/>
      <c r="BK102" s="59"/>
      <c r="BL102" s="59"/>
      <c r="BM102" s="59"/>
      <c r="BN102" s="59"/>
      <c r="BO102" s="59"/>
      <c r="BP102" s="53">
        <v>0</v>
      </c>
      <c r="BQ102" s="54"/>
      <c r="BR102" s="54"/>
      <c r="BS102" s="54"/>
      <c r="BT102" s="54"/>
      <c r="BU102" s="55"/>
      <c r="BV102" s="56">
        <v>0</v>
      </c>
      <c r="BW102" s="56"/>
      <c r="BX102" s="56"/>
      <c r="BY102" s="56"/>
      <c r="BZ102" s="56"/>
      <c r="CA102" s="56"/>
      <c r="CB102" s="56">
        <v>0</v>
      </c>
      <c r="CC102" s="56"/>
      <c r="CD102" s="56"/>
      <c r="CE102" s="56"/>
      <c r="CF102" s="56"/>
      <c r="CG102" s="56"/>
    </row>
    <row r="103" spans="1:85" s="2" customFormat="1" ht="19.5" customHeight="1" hidden="1" outlineLevel="1">
      <c r="A103" s="57" t="s">
        <v>253</v>
      </c>
      <c r="B103" s="57"/>
      <c r="C103" s="57"/>
      <c r="D103" s="57"/>
      <c r="E103" s="57"/>
      <c r="F103" s="57"/>
      <c r="G103" s="58" t="s">
        <v>185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7" t="s">
        <v>257</v>
      </c>
      <c r="S103" s="57"/>
      <c r="T103" s="57"/>
      <c r="U103" s="57" t="s">
        <v>266</v>
      </c>
      <c r="V103" s="57"/>
      <c r="W103" s="57"/>
      <c r="X103" s="57"/>
      <c r="Y103" s="57"/>
      <c r="Z103" s="57"/>
      <c r="AA103" s="57"/>
      <c r="AB103" s="57"/>
      <c r="AC103" s="58" t="s">
        <v>188</v>
      </c>
      <c r="AD103" s="58"/>
      <c r="AE103" s="58"/>
      <c r="AF103" s="58"/>
      <c r="AG103" s="58"/>
      <c r="AH103" s="58"/>
      <c r="AI103" s="58"/>
      <c r="AJ103" s="58"/>
      <c r="AK103" s="58"/>
      <c r="AL103" s="57" t="s">
        <v>1</v>
      </c>
      <c r="AM103" s="57"/>
      <c r="AN103" s="57"/>
      <c r="AO103" s="57"/>
      <c r="AP103" s="59">
        <f>AP104</f>
        <v>0</v>
      </c>
      <c r="AQ103" s="59"/>
      <c r="AR103" s="59"/>
      <c r="AS103" s="59"/>
      <c r="AT103" s="59"/>
      <c r="AU103" s="59"/>
      <c r="AV103" s="59"/>
      <c r="AW103" s="59"/>
      <c r="AX103" s="59"/>
      <c r="AY103" s="59">
        <f>AY104</f>
        <v>0</v>
      </c>
      <c r="AZ103" s="59"/>
      <c r="BA103" s="59"/>
      <c r="BB103" s="59"/>
      <c r="BC103" s="59"/>
      <c r="BD103" s="59"/>
      <c r="BE103" s="59"/>
      <c r="BF103" s="59"/>
      <c r="BG103" s="59"/>
      <c r="BH103" s="59">
        <f>BH104</f>
        <v>0</v>
      </c>
      <c r="BI103" s="59"/>
      <c r="BJ103" s="59"/>
      <c r="BK103" s="59"/>
      <c r="BL103" s="59"/>
      <c r="BM103" s="59"/>
      <c r="BN103" s="59"/>
      <c r="BO103" s="59"/>
      <c r="BP103" s="53">
        <v>0</v>
      </c>
      <c r="BQ103" s="54"/>
      <c r="BR103" s="54"/>
      <c r="BS103" s="54"/>
      <c r="BT103" s="54"/>
      <c r="BU103" s="55"/>
      <c r="BV103" s="56">
        <v>0</v>
      </c>
      <c r="BW103" s="56"/>
      <c r="BX103" s="56"/>
      <c r="BY103" s="56"/>
      <c r="BZ103" s="56"/>
      <c r="CA103" s="56"/>
      <c r="CB103" s="56">
        <v>0</v>
      </c>
      <c r="CC103" s="56"/>
      <c r="CD103" s="56"/>
      <c r="CE103" s="56"/>
      <c r="CF103" s="56"/>
      <c r="CG103" s="56"/>
    </row>
    <row r="104" spans="1:85" s="2" customFormat="1" ht="12.75" customHeight="1" hidden="1" outlineLevel="1">
      <c r="A104" s="57" t="s">
        <v>254</v>
      </c>
      <c r="B104" s="57"/>
      <c r="C104" s="57"/>
      <c r="D104" s="57"/>
      <c r="E104" s="57"/>
      <c r="F104" s="57"/>
      <c r="G104" s="58" t="s">
        <v>185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7" t="s">
        <v>258</v>
      </c>
      <c r="S104" s="57"/>
      <c r="T104" s="57"/>
      <c r="U104" s="57" t="s">
        <v>267</v>
      </c>
      <c r="V104" s="57"/>
      <c r="W104" s="57"/>
      <c r="X104" s="57"/>
      <c r="Y104" s="57"/>
      <c r="Z104" s="57"/>
      <c r="AA104" s="57"/>
      <c r="AB104" s="57"/>
      <c r="AC104" s="58" t="s">
        <v>188</v>
      </c>
      <c r="AD104" s="58"/>
      <c r="AE104" s="58"/>
      <c r="AF104" s="58"/>
      <c r="AG104" s="58"/>
      <c r="AH104" s="58"/>
      <c r="AI104" s="58"/>
      <c r="AJ104" s="58"/>
      <c r="AK104" s="58"/>
      <c r="AL104" s="57" t="s">
        <v>1</v>
      </c>
      <c r="AM104" s="57"/>
      <c r="AN104" s="57"/>
      <c r="AO104" s="57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3"/>
      <c r="BQ104" s="54"/>
      <c r="BR104" s="54"/>
      <c r="BS104" s="54"/>
      <c r="BT104" s="54"/>
      <c r="BU104" s="55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</row>
    <row r="105" spans="1:85" s="2" customFormat="1" ht="21.75" customHeight="1" hidden="1" outlineLevel="1">
      <c r="A105" s="57" t="s">
        <v>405</v>
      </c>
      <c r="B105" s="57"/>
      <c r="C105" s="57"/>
      <c r="D105" s="57"/>
      <c r="E105" s="57"/>
      <c r="F105" s="57"/>
      <c r="G105" s="58" t="s">
        <v>185</v>
      </c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7" t="s">
        <v>259</v>
      </c>
      <c r="S105" s="57"/>
      <c r="T105" s="57"/>
      <c r="U105" s="57" t="s">
        <v>268</v>
      </c>
      <c r="V105" s="57"/>
      <c r="W105" s="57"/>
      <c r="X105" s="57"/>
      <c r="Y105" s="57"/>
      <c r="Z105" s="57"/>
      <c r="AA105" s="57"/>
      <c r="AB105" s="57"/>
      <c r="AC105" s="58" t="s">
        <v>188</v>
      </c>
      <c r="AD105" s="58"/>
      <c r="AE105" s="58"/>
      <c r="AF105" s="58"/>
      <c r="AG105" s="58"/>
      <c r="AH105" s="58"/>
      <c r="AI105" s="58"/>
      <c r="AJ105" s="58"/>
      <c r="AK105" s="58"/>
      <c r="AL105" s="57" t="s">
        <v>1</v>
      </c>
      <c r="AM105" s="57"/>
      <c r="AN105" s="57"/>
      <c r="AO105" s="57"/>
      <c r="AP105" s="59">
        <f>AP106</f>
        <v>0</v>
      </c>
      <c r="AQ105" s="59"/>
      <c r="AR105" s="59"/>
      <c r="AS105" s="59"/>
      <c r="AT105" s="59"/>
      <c r="AU105" s="59"/>
      <c r="AV105" s="59"/>
      <c r="AW105" s="59"/>
      <c r="AX105" s="59"/>
      <c r="AY105" s="59">
        <f>AY106</f>
        <v>0</v>
      </c>
      <c r="AZ105" s="59"/>
      <c r="BA105" s="59"/>
      <c r="BB105" s="59"/>
      <c r="BC105" s="59"/>
      <c r="BD105" s="59"/>
      <c r="BE105" s="59"/>
      <c r="BF105" s="59"/>
      <c r="BG105" s="59"/>
      <c r="BH105" s="59">
        <f>BH106</f>
        <v>0</v>
      </c>
      <c r="BI105" s="59"/>
      <c r="BJ105" s="59"/>
      <c r="BK105" s="59"/>
      <c r="BL105" s="59"/>
      <c r="BM105" s="59"/>
      <c r="BN105" s="59"/>
      <c r="BO105" s="59"/>
      <c r="BP105" s="53">
        <v>0</v>
      </c>
      <c r="BQ105" s="54"/>
      <c r="BR105" s="54"/>
      <c r="BS105" s="54"/>
      <c r="BT105" s="54"/>
      <c r="BU105" s="55"/>
      <c r="BV105" s="56">
        <v>0</v>
      </c>
      <c r="BW105" s="56"/>
      <c r="BX105" s="56"/>
      <c r="BY105" s="56"/>
      <c r="BZ105" s="56"/>
      <c r="CA105" s="56"/>
      <c r="CB105" s="56">
        <v>0</v>
      </c>
      <c r="CC105" s="56"/>
      <c r="CD105" s="56"/>
      <c r="CE105" s="56"/>
      <c r="CF105" s="56"/>
      <c r="CG105" s="56"/>
    </row>
    <row r="106" spans="1:85" s="2" customFormat="1" ht="12.75" customHeight="1" hidden="1" outlineLevel="1">
      <c r="A106" s="57" t="s">
        <v>406</v>
      </c>
      <c r="B106" s="57"/>
      <c r="C106" s="57"/>
      <c r="D106" s="57"/>
      <c r="E106" s="57"/>
      <c r="F106" s="57"/>
      <c r="G106" s="58" t="s">
        <v>185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7" t="s">
        <v>260</v>
      </c>
      <c r="S106" s="57"/>
      <c r="T106" s="57"/>
      <c r="U106" s="57" t="s">
        <v>269</v>
      </c>
      <c r="V106" s="57"/>
      <c r="W106" s="57"/>
      <c r="X106" s="57"/>
      <c r="Y106" s="57"/>
      <c r="Z106" s="57"/>
      <c r="AA106" s="57"/>
      <c r="AB106" s="57"/>
      <c r="AC106" s="58" t="s">
        <v>188</v>
      </c>
      <c r="AD106" s="58"/>
      <c r="AE106" s="58"/>
      <c r="AF106" s="58"/>
      <c r="AG106" s="58"/>
      <c r="AH106" s="58"/>
      <c r="AI106" s="58"/>
      <c r="AJ106" s="58"/>
      <c r="AK106" s="58"/>
      <c r="AL106" s="57" t="s">
        <v>1</v>
      </c>
      <c r="AM106" s="57"/>
      <c r="AN106" s="57"/>
      <c r="AO106" s="57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3"/>
      <c r="BQ106" s="54"/>
      <c r="BR106" s="54"/>
      <c r="BS106" s="54"/>
      <c r="BT106" s="54"/>
      <c r="BU106" s="55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</row>
    <row r="107" spans="1:85" s="25" customFormat="1" ht="12.75" customHeight="1" hidden="1" outlineLevel="1">
      <c r="A107" s="57" t="s">
        <v>407</v>
      </c>
      <c r="B107" s="57"/>
      <c r="C107" s="57"/>
      <c r="D107" s="57"/>
      <c r="E107" s="57"/>
      <c r="F107" s="57"/>
      <c r="G107" s="58" t="s">
        <v>185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7" t="s">
        <v>347</v>
      </c>
      <c r="S107" s="57"/>
      <c r="T107" s="57"/>
      <c r="U107" s="57" t="s">
        <v>348</v>
      </c>
      <c r="V107" s="57"/>
      <c r="W107" s="57"/>
      <c r="X107" s="57"/>
      <c r="Y107" s="57"/>
      <c r="Z107" s="57"/>
      <c r="AA107" s="57"/>
      <c r="AB107" s="57"/>
      <c r="AC107" s="58" t="s">
        <v>188</v>
      </c>
      <c r="AD107" s="58"/>
      <c r="AE107" s="58"/>
      <c r="AF107" s="58"/>
      <c r="AG107" s="58"/>
      <c r="AH107" s="58"/>
      <c r="AI107" s="58"/>
      <c r="AJ107" s="58"/>
      <c r="AK107" s="58"/>
      <c r="AL107" s="57" t="s">
        <v>1</v>
      </c>
      <c r="AM107" s="57"/>
      <c r="AN107" s="57"/>
      <c r="AO107" s="57"/>
      <c r="AP107" s="59">
        <f>AP108</f>
        <v>0</v>
      </c>
      <c r="AQ107" s="59"/>
      <c r="AR107" s="59"/>
      <c r="AS107" s="59"/>
      <c r="AT107" s="59"/>
      <c r="AU107" s="59"/>
      <c r="AV107" s="59"/>
      <c r="AW107" s="59"/>
      <c r="AX107" s="59"/>
      <c r="AY107" s="59">
        <f>AY108</f>
        <v>33.3</v>
      </c>
      <c r="AZ107" s="59"/>
      <c r="BA107" s="59"/>
      <c r="BB107" s="59"/>
      <c r="BC107" s="59"/>
      <c r="BD107" s="59"/>
      <c r="BE107" s="59"/>
      <c r="BF107" s="59"/>
      <c r="BG107" s="59"/>
      <c r="BH107" s="59">
        <f>BH108</f>
        <v>33.3</v>
      </c>
      <c r="BI107" s="59"/>
      <c r="BJ107" s="59"/>
      <c r="BK107" s="59"/>
      <c r="BL107" s="59"/>
      <c r="BM107" s="59"/>
      <c r="BN107" s="59"/>
      <c r="BO107" s="59"/>
      <c r="BP107" s="53">
        <v>0</v>
      </c>
      <c r="BQ107" s="54"/>
      <c r="BR107" s="54"/>
      <c r="BS107" s="54"/>
      <c r="BT107" s="54"/>
      <c r="BU107" s="55"/>
      <c r="BV107" s="56">
        <v>0</v>
      </c>
      <c r="BW107" s="56"/>
      <c r="BX107" s="56"/>
      <c r="BY107" s="56"/>
      <c r="BZ107" s="56"/>
      <c r="CA107" s="56"/>
      <c r="CB107" s="56">
        <v>0</v>
      </c>
      <c r="CC107" s="56"/>
      <c r="CD107" s="56"/>
      <c r="CE107" s="56"/>
      <c r="CF107" s="56"/>
      <c r="CG107" s="56"/>
    </row>
    <row r="108" spans="1:85" s="25" customFormat="1" ht="12.75" customHeight="1" hidden="1" outlineLevel="1">
      <c r="A108" s="57" t="s">
        <v>408</v>
      </c>
      <c r="B108" s="57"/>
      <c r="C108" s="57"/>
      <c r="D108" s="57"/>
      <c r="E108" s="57"/>
      <c r="F108" s="57"/>
      <c r="G108" s="58" t="s">
        <v>185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7" t="s">
        <v>349</v>
      </c>
      <c r="S108" s="57"/>
      <c r="T108" s="57"/>
      <c r="U108" s="57" t="s">
        <v>350</v>
      </c>
      <c r="V108" s="57"/>
      <c r="W108" s="57"/>
      <c r="X108" s="57"/>
      <c r="Y108" s="57"/>
      <c r="Z108" s="57"/>
      <c r="AA108" s="57"/>
      <c r="AB108" s="57"/>
      <c r="AC108" s="58" t="s">
        <v>188</v>
      </c>
      <c r="AD108" s="58"/>
      <c r="AE108" s="58"/>
      <c r="AF108" s="58"/>
      <c r="AG108" s="58"/>
      <c r="AH108" s="58"/>
      <c r="AI108" s="58"/>
      <c r="AJ108" s="58"/>
      <c r="AK108" s="58"/>
      <c r="AL108" s="57" t="s">
        <v>1</v>
      </c>
      <c r="AM108" s="57"/>
      <c r="AN108" s="57"/>
      <c r="AO108" s="57"/>
      <c r="AP108" s="59">
        <v>0</v>
      </c>
      <c r="AQ108" s="59"/>
      <c r="AR108" s="59"/>
      <c r="AS108" s="59"/>
      <c r="AT108" s="59"/>
      <c r="AU108" s="59"/>
      <c r="AV108" s="59"/>
      <c r="AW108" s="59"/>
      <c r="AX108" s="59"/>
      <c r="AY108" s="59">
        <v>33.3</v>
      </c>
      <c r="AZ108" s="59"/>
      <c r="BA108" s="59"/>
      <c r="BB108" s="59"/>
      <c r="BC108" s="59"/>
      <c r="BD108" s="59"/>
      <c r="BE108" s="59"/>
      <c r="BF108" s="59"/>
      <c r="BG108" s="59"/>
      <c r="BH108" s="59">
        <v>33.3</v>
      </c>
      <c r="BI108" s="59"/>
      <c r="BJ108" s="59"/>
      <c r="BK108" s="59"/>
      <c r="BL108" s="59"/>
      <c r="BM108" s="59"/>
      <c r="BN108" s="59"/>
      <c r="BO108" s="59"/>
      <c r="BP108" s="53"/>
      <c r="BQ108" s="54"/>
      <c r="BR108" s="54"/>
      <c r="BS108" s="54"/>
      <c r="BT108" s="54"/>
      <c r="BU108" s="55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</row>
    <row r="109" spans="1:85" s="2" customFormat="1" ht="12.75" customHeight="1" hidden="1" outlineLevel="1">
      <c r="A109" s="57" t="s">
        <v>409</v>
      </c>
      <c r="B109" s="57"/>
      <c r="C109" s="57"/>
      <c r="D109" s="57"/>
      <c r="E109" s="57"/>
      <c r="F109" s="57"/>
      <c r="G109" s="58" t="s">
        <v>185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7" t="s">
        <v>261</v>
      </c>
      <c r="S109" s="57"/>
      <c r="T109" s="57"/>
      <c r="U109" s="57" t="s">
        <v>269</v>
      </c>
      <c r="V109" s="57"/>
      <c r="W109" s="57"/>
      <c r="X109" s="57"/>
      <c r="Y109" s="57"/>
      <c r="Z109" s="57"/>
      <c r="AA109" s="57"/>
      <c r="AB109" s="57"/>
      <c r="AC109" s="58" t="s">
        <v>188</v>
      </c>
      <c r="AD109" s="58"/>
      <c r="AE109" s="58"/>
      <c r="AF109" s="58"/>
      <c r="AG109" s="58"/>
      <c r="AH109" s="58"/>
      <c r="AI109" s="58"/>
      <c r="AJ109" s="58"/>
      <c r="AK109" s="58"/>
      <c r="AL109" s="57" t="s">
        <v>1</v>
      </c>
      <c r="AM109" s="57"/>
      <c r="AN109" s="57"/>
      <c r="AO109" s="57"/>
      <c r="AP109" s="59">
        <v>0</v>
      </c>
      <c r="AQ109" s="59"/>
      <c r="AR109" s="59"/>
      <c r="AS109" s="59"/>
      <c r="AT109" s="59"/>
      <c r="AU109" s="59"/>
      <c r="AV109" s="59"/>
      <c r="AW109" s="59"/>
      <c r="AX109" s="59"/>
      <c r="AY109" s="59">
        <v>0</v>
      </c>
      <c r="AZ109" s="59"/>
      <c r="BA109" s="59"/>
      <c r="BB109" s="59"/>
      <c r="BC109" s="59"/>
      <c r="BD109" s="59"/>
      <c r="BE109" s="59"/>
      <c r="BF109" s="59"/>
      <c r="BG109" s="59"/>
      <c r="BH109" s="59">
        <v>0</v>
      </c>
      <c r="BI109" s="59"/>
      <c r="BJ109" s="59"/>
      <c r="BK109" s="59"/>
      <c r="BL109" s="59"/>
      <c r="BM109" s="59"/>
      <c r="BN109" s="59"/>
      <c r="BO109" s="59"/>
      <c r="BP109" s="53">
        <v>0</v>
      </c>
      <c r="BQ109" s="54"/>
      <c r="BR109" s="54"/>
      <c r="BS109" s="54"/>
      <c r="BT109" s="54"/>
      <c r="BU109" s="55"/>
      <c r="BV109" s="56">
        <v>0</v>
      </c>
      <c r="BW109" s="56"/>
      <c r="BX109" s="56"/>
      <c r="BY109" s="56"/>
      <c r="BZ109" s="56"/>
      <c r="CA109" s="56"/>
      <c r="CB109" s="56">
        <v>0</v>
      </c>
      <c r="CC109" s="56"/>
      <c r="CD109" s="56"/>
      <c r="CE109" s="56"/>
      <c r="CF109" s="56"/>
      <c r="CG109" s="56"/>
    </row>
    <row r="110" spans="1:85" s="2" customFormat="1" ht="12.75" customHeight="1" hidden="1" outlineLevel="1">
      <c r="A110" s="57" t="s">
        <v>410</v>
      </c>
      <c r="B110" s="57"/>
      <c r="C110" s="57"/>
      <c r="D110" s="57"/>
      <c r="E110" s="57"/>
      <c r="F110" s="57"/>
      <c r="G110" s="58" t="s">
        <v>185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7" t="s">
        <v>262</v>
      </c>
      <c r="S110" s="57"/>
      <c r="T110" s="57"/>
      <c r="U110" s="57" t="s">
        <v>269</v>
      </c>
      <c r="V110" s="57"/>
      <c r="W110" s="57"/>
      <c r="X110" s="57"/>
      <c r="Y110" s="57"/>
      <c r="Z110" s="57"/>
      <c r="AA110" s="57"/>
      <c r="AB110" s="57"/>
      <c r="AC110" s="58" t="s">
        <v>188</v>
      </c>
      <c r="AD110" s="58"/>
      <c r="AE110" s="58"/>
      <c r="AF110" s="58"/>
      <c r="AG110" s="58"/>
      <c r="AH110" s="58"/>
      <c r="AI110" s="58"/>
      <c r="AJ110" s="58"/>
      <c r="AK110" s="58"/>
      <c r="AL110" s="57" t="s">
        <v>1</v>
      </c>
      <c r="AM110" s="57"/>
      <c r="AN110" s="57"/>
      <c r="AO110" s="57"/>
      <c r="AP110" s="59">
        <v>0</v>
      </c>
      <c r="AQ110" s="59"/>
      <c r="AR110" s="59"/>
      <c r="AS110" s="59"/>
      <c r="AT110" s="59"/>
      <c r="AU110" s="59"/>
      <c r="AV110" s="59"/>
      <c r="AW110" s="59"/>
      <c r="AX110" s="59"/>
      <c r="AY110" s="59">
        <v>0</v>
      </c>
      <c r="AZ110" s="59"/>
      <c r="BA110" s="59"/>
      <c r="BB110" s="59"/>
      <c r="BC110" s="59"/>
      <c r="BD110" s="59"/>
      <c r="BE110" s="59"/>
      <c r="BF110" s="59"/>
      <c r="BG110" s="59"/>
      <c r="BH110" s="59">
        <v>0</v>
      </c>
      <c r="BI110" s="59"/>
      <c r="BJ110" s="59"/>
      <c r="BK110" s="59"/>
      <c r="BL110" s="59"/>
      <c r="BM110" s="59"/>
      <c r="BN110" s="59"/>
      <c r="BO110" s="59"/>
      <c r="BP110" s="53">
        <v>0</v>
      </c>
      <c r="BQ110" s="54"/>
      <c r="BR110" s="54"/>
      <c r="BS110" s="54"/>
      <c r="BT110" s="54"/>
      <c r="BU110" s="55"/>
      <c r="BV110" s="56">
        <v>0</v>
      </c>
      <c r="BW110" s="56"/>
      <c r="BX110" s="56"/>
      <c r="BY110" s="56"/>
      <c r="BZ110" s="56"/>
      <c r="CA110" s="56"/>
      <c r="CB110" s="56">
        <v>0</v>
      </c>
      <c r="CC110" s="56"/>
      <c r="CD110" s="56"/>
      <c r="CE110" s="56"/>
      <c r="CF110" s="56"/>
      <c r="CG110" s="56"/>
    </row>
    <row r="111" spans="1:85" s="2" customFormat="1" ht="12.75" customHeight="1" hidden="1" outlineLevel="1">
      <c r="A111" s="57" t="s">
        <v>411</v>
      </c>
      <c r="B111" s="57"/>
      <c r="C111" s="57"/>
      <c r="D111" s="57"/>
      <c r="E111" s="57"/>
      <c r="F111" s="57"/>
      <c r="G111" s="58" t="s">
        <v>185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7" t="s">
        <v>263</v>
      </c>
      <c r="S111" s="57"/>
      <c r="T111" s="57"/>
      <c r="U111" s="57" t="s">
        <v>270</v>
      </c>
      <c r="V111" s="57"/>
      <c r="W111" s="57"/>
      <c r="X111" s="57"/>
      <c r="Y111" s="57"/>
      <c r="Z111" s="57"/>
      <c r="AA111" s="57"/>
      <c r="AB111" s="57"/>
      <c r="AC111" s="58" t="s">
        <v>188</v>
      </c>
      <c r="AD111" s="58"/>
      <c r="AE111" s="58"/>
      <c r="AF111" s="58"/>
      <c r="AG111" s="58"/>
      <c r="AH111" s="58"/>
      <c r="AI111" s="58"/>
      <c r="AJ111" s="58"/>
      <c r="AK111" s="58"/>
      <c r="AL111" s="57" t="s">
        <v>1</v>
      </c>
      <c r="AM111" s="57"/>
      <c r="AN111" s="57"/>
      <c r="AO111" s="57"/>
      <c r="AP111" s="59">
        <v>0</v>
      </c>
      <c r="AQ111" s="59"/>
      <c r="AR111" s="59"/>
      <c r="AS111" s="59"/>
      <c r="AT111" s="59"/>
      <c r="AU111" s="59"/>
      <c r="AV111" s="59"/>
      <c r="AW111" s="59"/>
      <c r="AX111" s="59"/>
      <c r="AY111" s="59">
        <v>0</v>
      </c>
      <c r="AZ111" s="59"/>
      <c r="BA111" s="59"/>
      <c r="BB111" s="59"/>
      <c r="BC111" s="59"/>
      <c r="BD111" s="59"/>
      <c r="BE111" s="59"/>
      <c r="BF111" s="59"/>
      <c r="BG111" s="59"/>
      <c r="BH111" s="59">
        <v>0</v>
      </c>
      <c r="BI111" s="59"/>
      <c r="BJ111" s="59"/>
      <c r="BK111" s="59"/>
      <c r="BL111" s="59"/>
      <c r="BM111" s="59"/>
      <c r="BN111" s="59"/>
      <c r="BO111" s="59"/>
      <c r="BP111" s="53">
        <v>0</v>
      </c>
      <c r="BQ111" s="54"/>
      <c r="BR111" s="54"/>
      <c r="BS111" s="54"/>
      <c r="BT111" s="54"/>
      <c r="BU111" s="55"/>
      <c r="BV111" s="56">
        <v>0</v>
      </c>
      <c r="BW111" s="56"/>
      <c r="BX111" s="56"/>
      <c r="BY111" s="56"/>
      <c r="BZ111" s="56"/>
      <c r="CA111" s="56"/>
      <c r="CB111" s="56">
        <v>0</v>
      </c>
      <c r="CC111" s="56"/>
      <c r="CD111" s="56"/>
      <c r="CE111" s="56"/>
      <c r="CF111" s="56"/>
      <c r="CG111" s="56"/>
    </row>
    <row r="112" spans="1:85" s="9" customFormat="1" ht="63" customHeight="1" collapsed="1">
      <c r="A112" s="86" t="s">
        <v>271</v>
      </c>
      <c r="B112" s="86"/>
      <c r="C112" s="86"/>
      <c r="D112" s="86"/>
      <c r="E112" s="86"/>
      <c r="F112" s="86"/>
      <c r="G112" s="87" t="s">
        <v>185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6" t="s">
        <v>272</v>
      </c>
      <c r="S112" s="86"/>
      <c r="T112" s="86"/>
      <c r="U112" s="86" t="s">
        <v>273</v>
      </c>
      <c r="V112" s="86"/>
      <c r="W112" s="86"/>
      <c r="X112" s="86"/>
      <c r="Y112" s="86"/>
      <c r="Z112" s="86"/>
      <c r="AA112" s="86"/>
      <c r="AB112" s="86"/>
      <c r="AC112" s="87" t="s">
        <v>188</v>
      </c>
      <c r="AD112" s="87"/>
      <c r="AE112" s="87"/>
      <c r="AF112" s="87"/>
      <c r="AG112" s="87"/>
      <c r="AH112" s="87"/>
      <c r="AI112" s="87"/>
      <c r="AJ112" s="87"/>
      <c r="AK112" s="87"/>
      <c r="AL112" s="86" t="s">
        <v>1</v>
      </c>
      <c r="AM112" s="86"/>
      <c r="AN112" s="86"/>
      <c r="AO112" s="86"/>
      <c r="AP112" s="88">
        <f>AP113+AP115</f>
        <v>0</v>
      </c>
      <c r="AQ112" s="88"/>
      <c r="AR112" s="88"/>
      <c r="AS112" s="88"/>
      <c r="AT112" s="88"/>
      <c r="AU112" s="88"/>
      <c r="AV112" s="88"/>
      <c r="AW112" s="88"/>
      <c r="AX112" s="88"/>
      <c r="AY112" s="88">
        <f>AY113+AY115</f>
        <v>475.90000000000003</v>
      </c>
      <c r="AZ112" s="88"/>
      <c r="BA112" s="88"/>
      <c r="BB112" s="88"/>
      <c r="BC112" s="88"/>
      <c r="BD112" s="88"/>
      <c r="BE112" s="88"/>
      <c r="BF112" s="88"/>
      <c r="BG112" s="88"/>
      <c r="BH112" s="88">
        <f>BH113+BH115</f>
        <v>475.90000000000003</v>
      </c>
      <c r="BI112" s="88"/>
      <c r="BJ112" s="88"/>
      <c r="BK112" s="88"/>
      <c r="BL112" s="88"/>
      <c r="BM112" s="88"/>
      <c r="BN112" s="88"/>
      <c r="BO112" s="88"/>
      <c r="BP112" s="82">
        <v>0</v>
      </c>
      <c r="BQ112" s="83"/>
      <c r="BR112" s="83"/>
      <c r="BS112" s="83"/>
      <c r="BT112" s="83"/>
      <c r="BU112" s="84"/>
      <c r="BV112" s="85">
        <v>0</v>
      </c>
      <c r="BW112" s="85"/>
      <c r="BX112" s="85"/>
      <c r="BY112" s="85"/>
      <c r="BZ112" s="85"/>
      <c r="CA112" s="85"/>
      <c r="CB112" s="85">
        <v>0</v>
      </c>
      <c r="CC112" s="85"/>
      <c r="CD112" s="85"/>
      <c r="CE112" s="85"/>
      <c r="CF112" s="85"/>
      <c r="CG112" s="85"/>
    </row>
    <row r="113" spans="1:85" s="2" customFormat="1" ht="18" customHeight="1" hidden="1" outlineLevel="1">
      <c r="A113" s="80" t="s">
        <v>274</v>
      </c>
      <c r="B113" s="80"/>
      <c r="C113" s="80"/>
      <c r="D113" s="80"/>
      <c r="E113" s="80"/>
      <c r="F113" s="80"/>
      <c r="G113" s="81" t="s">
        <v>185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0" t="s">
        <v>278</v>
      </c>
      <c r="S113" s="80"/>
      <c r="T113" s="80"/>
      <c r="U113" s="80" t="s">
        <v>282</v>
      </c>
      <c r="V113" s="80"/>
      <c r="W113" s="80"/>
      <c r="X113" s="80"/>
      <c r="Y113" s="80"/>
      <c r="Z113" s="80"/>
      <c r="AA113" s="80"/>
      <c r="AB113" s="80"/>
      <c r="AC113" s="81" t="s">
        <v>188</v>
      </c>
      <c r="AD113" s="81"/>
      <c r="AE113" s="81"/>
      <c r="AF113" s="81"/>
      <c r="AG113" s="81"/>
      <c r="AH113" s="81"/>
      <c r="AI113" s="81"/>
      <c r="AJ113" s="81"/>
      <c r="AK113" s="81"/>
      <c r="AL113" s="80" t="s">
        <v>1</v>
      </c>
      <c r="AM113" s="80"/>
      <c r="AN113" s="80"/>
      <c r="AO113" s="80"/>
      <c r="AP113" s="75">
        <f>AP114</f>
        <v>0</v>
      </c>
      <c r="AQ113" s="75"/>
      <c r="AR113" s="75"/>
      <c r="AS113" s="75"/>
      <c r="AT113" s="75"/>
      <c r="AU113" s="75"/>
      <c r="AV113" s="75"/>
      <c r="AW113" s="75"/>
      <c r="AX113" s="75"/>
      <c r="AY113" s="75">
        <f>AY114</f>
        <v>1.1</v>
      </c>
      <c r="AZ113" s="75"/>
      <c r="BA113" s="75"/>
      <c r="BB113" s="75"/>
      <c r="BC113" s="75"/>
      <c r="BD113" s="75"/>
      <c r="BE113" s="75"/>
      <c r="BF113" s="75"/>
      <c r="BG113" s="75"/>
      <c r="BH113" s="75">
        <f>BH114</f>
        <v>1.1</v>
      </c>
      <c r="BI113" s="75"/>
      <c r="BJ113" s="75"/>
      <c r="BK113" s="75"/>
      <c r="BL113" s="75"/>
      <c r="BM113" s="75"/>
      <c r="BN113" s="75"/>
      <c r="BO113" s="75"/>
      <c r="BP113" s="76">
        <v>0</v>
      </c>
      <c r="BQ113" s="77"/>
      <c r="BR113" s="77"/>
      <c r="BS113" s="77"/>
      <c r="BT113" s="77"/>
      <c r="BU113" s="78"/>
      <c r="BV113" s="79">
        <v>0</v>
      </c>
      <c r="BW113" s="79"/>
      <c r="BX113" s="79"/>
      <c r="BY113" s="79"/>
      <c r="BZ113" s="79"/>
      <c r="CA113" s="79"/>
      <c r="CB113" s="79">
        <v>0</v>
      </c>
      <c r="CC113" s="79"/>
      <c r="CD113" s="79"/>
      <c r="CE113" s="79"/>
      <c r="CF113" s="79"/>
      <c r="CG113" s="79"/>
    </row>
    <row r="114" spans="1:85" s="2" customFormat="1" ht="17.25" customHeight="1" hidden="1" outlineLevel="1">
      <c r="A114" s="80" t="s">
        <v>275</v>
      </c>
      <c r="B114" s="80"/>
      <c r="C114" s="80"/>
      <c r="D114" s="80"/>
      <c r="E114" s="80"/>
      <c r="F114" s="80"/>
      <c r="G114" s="81" t="s">
        <v>185</v>
      </c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0" t="s">
        <v>279</v>
      </c>
      <c r="S114" s="80"/>
      <c r="T114" s="80"/>
      <c r="U114" s="80" t="s">
        <v>283</v>
      </c>
      <c r="V114" s="80"/>
      <c r="W114" s="80"/>
      <c r="X114" s="80"/>
      <c r="Y114" s="80"/>
      <c r="Z114" s="80"/>
      <c r="AA114" s="80"/>
      <c r="AB114" s="80"/>
      <c r="AC114" s="81" t="s">
        <v>188</v>
      </c>
      <c r="AD114" s="81"/>
      <c r="AE114" s="81"/>
      <c r="AF114" s="81"/>
      <c r="AG114" s="81"/>
      <c r="AH114" s="81"/>
      <c r="AI114" s="81"/>
      <c r="AJ114" s="81"/>
      <c r="AK114" s="81"/>
      <c r="AL114" s="80" t="s">
        <v>1</v>
      </c>
      <c r="AM114" s="80"/>
      <c r="AN114" s="80"/>
      <c r="AO114" s="80"/>
      <c r="AP114" s="75">
        <v>0</v>
      </c>
      <c r="AQ114" s="75"/>
      <c r="AR114" s="75"/>
      <c r="AS114" s="75"/>
      <c r="AT114" s="75"/>
      <c r="AU114" s="75"/>
      <c r="AV114" s="75"/>
      <c r="AW114" s="75"/>
      <c r="AX114" s="75"/>
      <c r="AY114" s="75">
        <v>1.1</v>
      </c>
      <c r="AZ114" s="75"/>
      <c r="BA114" s="75"/>
      <c r="BB114" s="75"/>
      <c r="BC114" s="75"/>
      <c r="BD114" s="75"/>
      <c r="BE114" s="75"/>
      <c r="BF114" s="75"/>
      <c r="BG114" s="75"/>
      <c r="BH114" s="75">
        <v>1.1</v>
      </c>
      <c r="BI114" s="75"/>
      <c r="BJ114" s="75"/>
      <c r="BK114" s="75"/>
      <c r="BL114" s="75"/>
      <c r="BM114" s="75"/>
      <c r="BN114" s="75"/>
      <c r="BO114" s="75"/>
      <c r="BP114" s="76">
        <v>0</v>
      </c>
      <c r="BQ114" s="77"/>
      <c r="BR114" s="77"/>
      <c r="BS114" s="77"/>
      <c r="BT114" s="77"/>
      <c r="BU114" s="78"/>
      <c r="BV114" s="79">
        <v>0</v>
      </c>
      <c r="BW114" s="79"/>
      <c r="BX114" s="79"/>
      <c r="BY114" s="79"/>
      <c r="BZ114" s="79"/>
      <c r="CA114" s="79"/>
      <c r="CB114" s="79">
        <v>0</v>
      </c>
      <c r="CC114" s="79"/>
      <c r="CD114" s="79"/>
      <c r="CE114" s="79"/>
      <c r="CF114" s="79"/>
      <c r="CG114" s="79"/>
    </row>
    <row r="115" spans="1:85" s="2" customFormat="1" ht="18" customHeight="1" hidden="1" outlineLevel="1">
      <c r="A115" s="80" t="s">
        <v>276</v>
      </c>
      <c r="B115" s="80"/>
      <c r="C115" s="80"/>
      <c r="D115" s="80"/>
      <c r="E115" s="80"/>
      <c r="F115" s="80"/>
      <c r="G115" s="81" t="s">
        <v>185</v>
      </c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0" t="s">
        <v>280</v>
      </c>
      <c r="S115" s="80"/>
      <c r="T115" s="80"/>
      <c r="U115" s="80" t="s">
        <v>284</v>
      </c>
      <c r="V115" s="80"/>
      <c r="W115" s="80"/>
      <c r="X115" s="80"/>
      <c r="Y115" s="80"/>
      <c r="Z115" s="80"/>
      <c r="AA115" s="80"/>
      <c r="AB115" s="80"/>
      <c r="AC115" s="81" t="s">
        <v>188</v>
      </c>
      <c r="AD115" s="81"/>
      <c r="AE115" s="81"/>
      <c r="AF115" s="81"/>
      <c r="AG115" s="81"/>
      <c r="AH115" s="81"/>
      <c r="AI115" s="81"/>
      <c r="AJ115" s="81"/>
      <c r="AK115" s="81"/>
      <c r="AL115" s="80" t="s">
        <v>1</v>
      </c>
      <c r="AM115" s="80"/>
      <c r="AN115" s="80"/>
      <c r="AO115" s="80"/>
      <c r="AP115" s="75">
        <f>AP116</f>
        <v>0</v>
      </c>
      <c r="AQ115" s="75"/>
      <c r="AR115" s="75"/>
      <c r="AS115" s="75"/>
      <c r="AT115" s="75"/>
      <c r="AU115" s="75"/>
      <c r="AV115" s="75"/>
      <c r="AW115" s="75"/>
      <c r="AX115" s="75"/>
      <c r="AY115" s="75">
        <f>AY116</f>
        <v>474.8</v>
      </c>
      <c r="AZ115" s="75"/>
      <c r="BA115" s="75"/>
      <c r="BB115" s="75"/>
      <c r="BC115" s="75"/>
      <c r="BD115" s="75"/>
      <c r="BE115" s="75"/>
      <c r="BF115" s="75"/>
      <c r="BG115" s="75"/>
      <c r="BH115" s="75">
        <f>BH116</f>
        <v>474.8</v>
      </c>
      <c r="BI115" s="75"/>
      <c r="BJ115" s="75"/>
      <c r="BK115" s="75"/>
      <c r="BL115" s="75"/>
      <c r="BM115" s="75"/>
      <c r="BN115" s="75"/>
      <c r="BO115" s="75"/>
      <c r="BP115" s="76">
        <v>0</v>
      </c>
      <c r="BQ115" s="77"/>
      <c r="BR115" s="77"/>
      <c r="BS115" s="77"/>
      <c r="BT115" s="77"/>
      <c r="BU115" s="78"/>
      <c r="BV115" s="79">
        <v>0</v>
      </c>
      <c r="BW115" s="79"/>
      <c r="BX115" s="79"/>
      <c r="BY115" s="79"/>
      <c r="BZ115" s="79"/>
      <c r="CA115" s="79"/>
      <c r="CB115" s="79">
        <v>0</v>
      </c>
      <c r="CC115" s="79"/>
      <c r="CD115" s="79"/>
      <c r="CE115" s="79"/>
      <c r="CF115" s="79"/>
      <c r="CG115" s="79"/>
    </row>
    <row r="116" spans="1:85" s="2" customFormat="1" ht="18.75" customHeight="1" hidden="1" outlineLevel="1">
      <c r="A116" s="80" t="s">
        <v>277</v>
      </c>
      <c r="B116" s="80"/>
      <c r="C116" s="80"/>
      <c r="D116" s="80"/>
      <c r="E116" s="80"/>
      <c r="F116" s="80"/>
      <c r="G116" s="81" t="s">
        <v>185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0" t="s">
        <v>281</v>
      </c>
      <c r="S116" s="80"/>
      <c r="T116" s="80"/>
      <c r="U116" s="80" t="s">
        <v>285</v>
      </c>
      <c r="V116" s="80"/>
      <c r="W116" s="80"/>
      <c r="X116" s="80"/>
      <c r="Y116" s="80"/>
      <c r="Z116" s="80"/>
      <c r="AA116" s="80"/>
      <c r="AB116" s="80"/>
      <c r="AC116" s="81" t="s">
        <v>188</v>
      </c>
      <c r="AD116" s="81"/>
      <c r="AE116" s="81"/>
      <c r="AF116" s="81"/>
      <c r="AG116" s="81"/>
      <c r="AH116" s="81"/>
      <c r="AI116" s="81"/>
      <c r="AJ116" s="81"/>
      <c r="AK116" s="81"/>
      <c r="AL116" s="80" t="s">
        <v>1</v>
      </c>
      <c r="AM116" s="80"/>
      <c r="AN116" s="80"/>
      <c r="AO116" s="80"/>
      <c r="AP116" s="75">
        <v>0</v>
      </c>
      <c r="AQ116" s="75"/>
      <c r="AR116" s="75"/>
      <c r="AS116" s="75"/>
      <c r="AT116" s="75"/>
      <c r="AU116" s="75"/>
      <c r="AV116" s="75"/>
      <c r="AW116" s="75"/>
      <c r="AX116" s="75"/>
      <c r="AY116" s="75">
        <v>474.8</v>
      </c>
      <c r="AZ116" s="75"/>
      <c r="BA116" s="75"/>
      <c r="BB116" s="75"/>
      <c r="BC116" s="75"/>
      <c r="BD116" s="75"/>
      <c r="BE116" s="75"/>
      <c r="BF116" s="75"/>
      <c r="BG116" s="75"/>
      <c r="BH116" s="75">
        <v>474.8</v>
      </c>
      <c r="BI116" s="75"/>
      <c r="BJ116" s="75"/>
      <c r="BK116" s="75"/>
      <c r="BL116" s="75"/>
      <c r="BM116" s="75"/>
      <c r="BN116" s="75"/>
      <c r="BO116" s="75"/>
      <c r="BP116" s="76">
        <v>0</v>
      </c>
      <c r="BQ116" s="77"/>
      <c r="BR116" s="77"/>
      <c r="BS116" s="77"/>
      <c r="BT116" s="77"/>
      <c r="BU116" s="78"/>
      <c r="BV116" s="79">
        <v>0</v>
      </c>
      <c r="BW116" s="79"/>
      <c r="BX116" s="79"/>
      <c r="BY116" s="79"/>
      <c r="BZ116" s="79"/>
      <c r="CA116" s="79"/>
      <c r="CB116" s="79">
        <v>0</v>
      </c>
      <c r="CC116" s="79"/>
      <c r="CD116" s="79"/>
      <c r="CE116" s="79"/>
      <c r="CF116" s="79"/>
      <c r="CG116" s="79"/>
    </row>
    <row r="117" spans="1:85" s="9" customFormat="1" ht="56.25" customHeight="1" collapsed="1">
      <c r="A117" s="40" t="s">
        <v>286</v>
      </c>
      <c r="B117" s="40"/>
      <c r="C117" s="40"/>
      <c r="D117" s="40"/>
      <c r="E117" s="40"/>
      <c r="F117" s="40"/>
      <c r="G117" s="40" t="s">
        <v>287</v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 t="s">
        <v>288</v>
      </c>
      <c r="S117" s="40"/>
      <c r="T117" s="40"/>
      <c r="U117" s="40" t="s">
        <v>289</v>
      </c>
      <c r="V117" s="40"/>
      <c r="W117" s="40"/>
      <c r="X117" s="40"/>
      <c r="Y117" s="40"/>
      <c r="Z117" s="40"/>
      <c r="AA117" s="40"/>
      <c r="AB117" s="40"/>
      <c r="AC117" s="44" t="s">
        <v>188</v>
      </c>
      <c r="AD117" s="44"/>
      <c r="AE117" s="44"/>
      <c r="AF117" s="44"/>
      <c r="AG117" s="44"/>
      <c r="AH117" s="44"/>
      <c r="AI117" s="44"/>
      <c r="AJ117" s="44"/>
      <c r="AK117" s="44"/>
      <c r="AL117" s="40" t="s">
        <v>1</v>
      </c>
      <c r="AM117" s="40"/>
      <c r="AN117" s="40"/>
      <c r="AO117" s="40"/>
      <c r="AP117" s="74">
        <f>AP118</f>
        <v>59629.6</v>
      </c>
      <c r="AQ117" s="74"/>
      <c r="AR117" s="74"/>
      <c r="AS117" s="74"/>
      <c r="AT117" s="74"/>
      <c r="AU117" s="74"/>
      <c r="AV117" s="74"/>
      <c r="AW117" s="74"/>
      <c r="AX117" s="74"/>
      <c r="AY117" s="74">
        <f>AY118</f>
        <v>41080.6</v>
      </c>
      <c r="AZ117" s="74"/>
      <c r="BA117" s="74"/>
      <c r="BB117" s="74"/>
      <c r="BC117" s="74"/>
      <c r="BD117" s="74"/>
      <c r="BE117" s="74"/>
      <c r="BF117" s="74"/>
      <c r="BG117" s="74"/>
      <c r="BH117" s="74">
        <f>BH118+BH144</f>
        <v>58352.5</v>
      </c>
      <c r="BI117" s="74"/>
      <c r="BJ117" s="74"/>
      <c r="BK117" s="74"/>
      <c r="BL117" s="74"/>
      <c r="BM117" s="74"/>
      <c r="BN117" s="74"/>
      <c r="BO117" s="74"/>
      <c r="BP117" s="35">
        <f>BP118+BP144</f>
        <v>69233</v>
      </c>
      <c r="BQ117" s="36"/>
      <c r="BR117" s="36"/>
      <c r="BS117" s="36"/>
      <c r="BT117" s="36"/>
      <c r="BU117" s="37"/>
      <c r="BV117" s="35">
        <f>BV118+BV144</f>
        <v>82366.7</v>
      </c>
      <c r="BW117" s="36"/>
      <c r="BX117" s="36"/>
      <c r="BY117" s="36"/>
      <c r="BZ117" s="36"/>
      <c r="CA117" s="37"/>
      <c r="CB117" s="35">
        <f>CB118+CB144</f>
        <v>43864.3</v>
      </c>
      <c r="CC117" s="36"/>
      <c r="CD117" s="36"/>
      <c r="CE117" s="36"/>
      <c r="CF117" s="36"/>
      <c r="CG117" s="37"/>
    </row>
    <row r="118" spans="1:85" s="2" customFormat="1" ht="21.75" customHeight="1" hidden="1" outlineLevel="1">
      <c r="A118" s="39" t="s">
        <v>290</v>
      </c>
      <c r="B118" s="39"/>
      <c r="C118" s="39"/>
      <c r="D118" s="39"/>
      <c r="E118" s="39"/>
      <c r="F118" s="39"/>
      <c r="G118" s="40" t="s">
        <v>287</v>
      </c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39" t="s">
        <v>291</v>
      </c>
      <c r="S118" s="39"/>
      <c r="T118" s="39"/>
      <c r="U118" s="39" t="s">
        <v>292</v>
      </c>
      <c r="V118" s="39"/>
      <c r="W118" s="39"/>
      <c r="X118" s="39"/>
      <c r="Y118" s="39"/>
      <c r="Z118" s="39"/>
      <c r="AA118" s="39"/>
      <c r="AB118" s="39"/>
      <c r="AC118" s="44" t="s">
        <v>188</v>
      </c>
      <c r="AD118" s="44"/>
      <c r="AE118" s="44"/>
      <c r="AF118" s="44"/>
      <c r="AG118" s="44"/>
      <c r="AH118" s="44"/>
      <c r="AI118" s="44"/>
      <c r="AJ118" s="44"/>
      <c r="AK118" s="44"/>
      <c r="AL118" s="39" t="s">
        <v>1</v>
      </c>
      <c r="AM118" s="39"/>
      <c r="AN118" s="39"/>
      <c r="AO118" s="39"/>
      <c r="AP118" s="74">
        <f>AP121+AP122+AP125+AP134+AP139+AP144</f>
        <v>59629.6</v>
      </c>
      <c r="AQ118" s="74"/>
      <c r="AR118" s="74"/>
      <c r="AS118" s="74"/>
      <c r="AT118" s="74"/>
      <c r="AU118" s="74"/>
      <c r="AV118" s="74"/>
      <c r="AW118" s="74"/>
      <c r="AX118" s="74"/>
      <c r="AY118" s="74">
        <f>AY122+AY125+AY134+AY139+AY144</f>
        <v>41080.6</v>
      </c>
      <c r="AZ118" s="74"/>
      <c r="BA118" s="74"/>
      <c r="BB118" s="74"/>
      <c r="BC118" s="74"/>
      <c r="BD118" s="74"/>
      <c r="BE118" s="74"/>
      <c r="BF118" s="74"/>
      <c r="BG118" s="74"/>
      <c r="BH118" s="74">
        <f>BH122+BH125+BH134+BH139</f>
        <v>58352.5</v>
      </c>
      <c r="BI118" s="74"/>
      <c r="BJ118" s="74"/>
      <c r="BK118" s="74"/>
      <c r="BL118" s="74"/>
      <c r="BM118" s="74"/>
      <c r="BN118" s="74"/>
      <c r="BO118" s="74"/>
      <c r="BP118" s="35">
        <f>BP122+BP125+BP134+BP139+BP128</f>
        <v>69233</v>
      </c>
      <c r="BQ118" s="36"/>
      <c r="BR118" s="36"/>
      <c r="BS118" s="36"/>
      <c r="BT118" s="36"/>
      <c r="BU118" s="37"/>
      <c r="BV118" s="35">
        <f>BV122+BV125+BV134+BV139+BV128</f>
        <v>82366.7</v>
      </c>
      <c r="BW118" s="36"/>
      <c r="BX118" s="36"/>
      <c r="BY118" s="36"/>
      <c r="BZ118" s="36"/>
      <c r="CA118" s="37"/>
      <c r="CB118" s="35">
        <f>CB122+CB125+CB134+CB139</f>
        <v>43864.3</v>
      </c>
      <c r="CC118" s="36"/>
      <c r="CD118" s="36"/>
      <c r="CE118" s="36"/>
      <c r="CF118" s="36"/>
      <c r="CG118" s="37"/>
    </row>
    <row r="119" spans="1:85" s="26" customFormat="1" ht="21.75" customHeight="1" hidden="1" outlineLevel="1">
      <c r="A119" s="39" t="s">
        <v>293</v>
      </c>
      <c r="B119" s="39"/>
      <c r="C119" s="39"/>
      <c r="D119" s="39"/>
      <c r="E119" s="39"/>
      <c r="F119" s="39"/>
      <c r="G119" s="40" t="s">
        <v>287</v>
      </c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39" t="s">
        <v>323</v>
      </c>
      <c r="S119" s="39"/>
      <c r="T119" s="39"/>
      <c r="U119" s="39" t="s">
        <v>299</v>
      </c>
      <c r="V119" s="39"/>
      <c r="W119" s="39"/>
      <c r="X119" s="39"/>
      <c r="Y119" s="39"/>
      <c r="Z119" s="39"/>
      <c r="AA119" s="39"/>
      <c r="AB119" s="39"/>
      <c r="AC119" s="44" t="s">
        <v>188</v>
      </c>
      <c r="AD119" s="44"/>
      <c r="AE119" s="44"/>
      <c r="AF119" s="44"/>
      <c r="AG119" s="44"/>
      <c r="AH119" s="44"/>
      <c r="AI119" s="44"/>
      <c r="AJ119" s="44"/>
      <c r="AK119" s="44"/>
      <c r="AL119" s="39" t="s">
        <v>1</v>
      </c>
      <c r="AM119" s="39"/>
      <c r="AN119" s="39"/>
      <c r="AO119" s="39"/>
      <c r="AP119" s="45">
        <f>AP120</f>
        <v>0</v>
      </c>
      <c r="AQ119" s="45"/>
      <c r="AR119" s="45"/>
      <c r="AS119" s="45"/>
      <c r="AT119" s="45"/>
      <c r="AU119" s="45"/>
      <c r="AV119" s="45"/>
      <c r="AW119" s="45"/>
      <c r="AX119" s="45"/>
      <c r="AY119" s="45">
        <f>AY120</f>
        <v>0</v>
      </c>
      <c r="AZ119" s="45"/>
      <c r="BA119" s="45"/>
      <c r="BB119" s="45"/>
      <c r="BC119" s="45"/>
      <c r="BD119" s="45"/>
      <c r="BE119" s="45"/>
      <c r="BF119" s="45"/>
      <c r="BG119" s="45"/>
      <c r="BH119" s="45">
        <f>BH120</f>
        <v>0</v>
      </c>
      <c r="BI119" s="45"/>
      <c r="BJ119" s="45"/>
      <c r="BK119" s="45"/>
      <c r="BL119" s="45"/>
      <c r="BM119" s="45"/>
      <c r="BN119" s="45"/>
      <c r="BO119" s="45"/>
      <c r="BP119" s="35"/>
      <c r="BQ119" s="36"/>
      <c r="BR119" s="36"/>
      <c r="BS119" s="36"/>
      <c r="BT119" s="36"/>
      <c r="BU119" s="37"/>
      <c r="BV119" s="35"/>
      <c r="BW119" s="36"/>
      <c r="BX119" s="36"/>
      <c r="BY119" s="36"/>
      <c r="BZ119" s="36"/>
      <c r="CA119" s="37"/>
      <c r="CB119" s="35"/>
      <c r="CC119" s="36"/>
      <c r="CD119" s="36"/>
      <c r="CE119" s="36"/>
      <c r="CF119" s="36"/>
      <c r="CG119" s="37"/>
    </row>
    <row r="120" spans="1:85" s="26" customFormat="1" ht="21.75" customHeight="1" hidden="1" outlineLevel="1">
      <c r="A120" s="39" t="s">
        <v>412</v>
      </c>
      <c r="B120" s="39"/>
      <c r="C120" s="39"/>
      <c r="D120" s="39"/>
      <c r="E120" s="39"/>
      <c r="F120" s="39"/>
      <c r="G120" s="40" t="s">
        <v>287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39" t="s">
        <v>324</v>
      </c>
      <c r="S120" s="39"/>
      <c r="T120" s="39"/>
      <c r="U120" s="39" t="s">
        <v>300</v>
      </c>
      <c r="V120" s="39"/>
      <c r="W120" s="39"/>
      <c r="X120" s="39"/>
      <c r="Y120" s="39"/>
      <c r="Z120" s="39"/>
      <c r="AA120" s="39"/>
      <c r="AB120" s="39"/>
      <c r="AC120" s="44" t="s">
        <v>188</v>
      </c>
      <c r="AD120" s="44"/>
      <c r="AE120" s="44"/>
      <c r="AF120" s="44"/>
      <c r="AG120" s="44"/>
      <c r="AH120" s="44"/>
      <c r="AI120" s="44"/>
      <c r="AJ120" s="44"/>
      <c r="AK120" s="44"/>
      <c r="AL120" s="39" t="s">
        <v>1</v>
      </c>
      <c r="AM120" s="39"/>
      <c r="AN120" s="39"/>
      <c r="AO120" s="39"/>
      <c r="AP120" s="45">
        <f>AP121</f>
        <v>0</v>
      </c>
      <c r="AQ120" s="45"/>
      <c r="AR120" s="45"/>
      <c r="AS120" s="45"/>
      <c r="AT120" s="45"/>
      <c r="AU120" s="45"/>
      <c r="AV120" s="45"/>
      <c r="AW120" s="45"/>
      <c r="AX120" s="45"/>
      <c r="AY120" s="45">
        <f>AY121</f>
        <v>0</v>
      </c>
      <c r="AZ120" s="45"/>
      <c r="BA120" s="45"/>
      <c r="BB120" s="45"/>
      <c r="BC120" s="45"/>
      <c r="BD120" s="45"/>
      <c r="BE120" s="45"/>
      <c r="BF120" s="45"/>
      <c r="BG120" s="45"/>
      <c r="BH120" s="45">
        <f>BH121</f>
        <v>0</v>
      </c>
      <c r="BI120" s="45"/>
      <c r="BJ120" s="45"/>
      <c r="BK120" s="45"/>
      <c r="BL120" s="45"/>
      <c r="BM120" s="45"/>
      <c r="BN120" s="45"/>
      <c r="BO120" s="45"/>
      <c r="BP120" s="35"/>
      <c r="BQ120" s="36"/>
      <c r="BR120" s="36"/>
      <c r="BS120" s="36"/>
      <c r="BT120" s="36"/>
      <c r="BU120" s="37"/>
      <c r="BV120" s="35"/>
      <c r="BW120" s="36"/>
      <c r="BX120" s="36"/>
      <c r="BY120" s="36"/>
      <c r="BZ120" s="36"/>
      <c r="CA120" s="37"/>
      <c r="CB120" s="35"/>
      <c r="CC120" s="36"/>
      <c r="CD120" s="36"/>
      <c r="CE120" s="36"/>
      <c r="CF120" s="36"/>
      <c r="CG120" s="37"/>
    </row>
    <row r="121" spans="1:85" s="26" customFormat="1" ht="21.75" customHeight="1" hidden="1" outlineLevel="1">
      <c r="A121" s="39" t="s">
        <v>293</v>
      </c>
      <c r="B121" s="39"/>
      <c r="C121" s="39"/>
      <c r="D121" s="39"/>
      <c r="E121" s="39"/>
      <c r="F121" s="39"/>
      <c r="G121" s="40" t="s">
        <v>287</v>
      </c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39" t="s">
        <v>351</v>
      </c>
      <c r="S121" s="39"/>
      <c r="T121" s="39"/>
      <c r="U121" s="39" t="s">
        <v>301</v>
      </c>
      <c r="V121" s="39"/>
      <c r="W121" s="39"/>
      <c r="X121" s="39"/>
      <c r="Y121" s="39"/>
      <c r="Z121" s="39"/>
      <c r="AA121" s="39"/>
      <c r="AB121" s="39"/>
      <c r="AC121" s="44" t="s">
        <v>188</v>
      </c>
      <c r="AD121" s="44"/>
      <c r="AE121" s="44"/>
      <c r="AF121" s="44"/>
      <c r="AG121" s="44"/>
      <c r="AH121" s="44"/>
      <c r="AI121" s="44"/>
      <c r="AJ121" s="44"/>
      <c r="AK121" s="44"/>
      <c r="AL121" s="39" t="s">
        <v>1</v>
      </c>
      <c r="AM121" s="39"/>
      <c r="AN121" s="39"/>
      <c r="AO121" s="39"/>
      <c r="AP121" s="45">
        <v>0</v>
      </c>
      <c r="AQ121" s="45"/>
      <c r="AR121" s="45"/>
      <c r="AS121" s="45"/>
      <c r="AT121" s="45"/>
      <c r="AU121" s="45"/>
      <c r="AV121" s="45"/>
      <c r="AW121" s="45"/>
      <c r="AX121" s="45"/>
      <c r="AY121" s="45">
        <v>0</v>
      </c>
      <c r="AZ121" s="45"/>
      <c r="BA121" s="45"/>
      <c r="BB121" s="45"/>
      <c r="BC121" s="45"/>
      <c r="BD121" s="45"/>
      <c r="BE121" s="45"/>
      <c r="BF121" s="45"/>
      <c r="BG121" s="45"/>
      <c r="BH121" s="45">
        <v>0</v>
      </c>
      <c r="BI121" s="45"/>
      <c r="BJ121" s="45"/>
      <c r="BK121" s="45"/>
      <c r="BL121" s="45"/>
      <c r="BM121" s="45"/>
      <c r="BN121" s="45"/>
      <c r="BO121" s="45"/>
      <c r="BP121" s="35"/>
      <c r="BQ121" s="36"/>
      <c r="BR121" s="36"/>
      <c r="BS121" s="36"/>
      <c r="BT121" s="36"/>
      <c r="BU121" s="37"/>
      <c r="BV121" s="35"/>
      <c r="BW121" s="36"/>
      <c r="BX121" s="36"/>
      <c r="BY121" s="36"/>
      <c r="BZ121" s="36"/>
      <c r="CA121" s="37"/>
      <c r="CB121" s="35"/>
      <c r="CC121" s="36"/>
      <c r="CD121" s="36"/>
      <c r="CE121" s="36"/>
      <c r="CF121" s="36"/>
      <c r="CG121" s="37"/>
    </row>
    <row r="122" spans="1:85" s="2" customFormat="1" ht="21.75" customHeight="1" hidden="1" outlineLevel="1">
      <c r="A122" s="39" t="s">
        <v>293</v>
      </c>
      <c r="B122" s="39"/>
      <c r="C122" s="39"/>
      <c r="D122" s="39"/>
      <c r="E122" s="39"/>
      <c r="F122" s="39"/>
      <c r="G122" s="40" t="s">
        <v>287</v>
      </c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39" t="s">
        <v>323</v>
      </c>
      <c r="S122" s="39"/>
      <c r="T122" s="39"/>
      <c r="U122" s="39" t="s">
        <v>299</v>
      </c>
      <c r="V122" s="39"/>
      <c r="W122" s="39"/>
      <c r="X122" s="39"/>
      <c r="Y122" s="39"/>
      <c r="Z122" s="39"/>
      <c r="AA122" s="39"/>
      <c r="AB122" s="39"/>
      <c r="AC122" s="44" t="s">
        <v>188</v>
      </c>
      <c r="AD122" s="44"/>
      <c r="AE122" s="44"/>
      <c r="AF122" s="44"/>
      <c r="AG122" s="44"/>
      <c r="AH122" s="44"/>
      <c r="AI122" s="44"/>
      <c r="AJ122" s="44"/>
      <c r="AK122" s="44"/>
      <c r="AL122" s="39" t="s">
        <v>1</v>
      </c>
      <c r="AM122" s="39"/>
      <c r="AN122" s="39"/>
      <c r="AO122" s="39"/>
      <c r="AP122" s="45">
        <f>AP123</f>
        <v>18710.6</v>
      </c>
      <c r="AQ122" s="45"/>
      <c r="AR122" s="45"/>
      <c r="AS122" s="45"/>
      <c r="AT122" s="45"/>
      <c r="AU122" s="45"/>
      <c r="AV122" s="45"/>
      <c r="AW122" s="45"/>
      <c r="AX122" s="45"/>
      <c r="AY122" s="45">
        <f>AY123</f>
        <v>15073.9</v>
      </c>
      <c r="AZ122" s="45"/>
      <c r="BA122" s="45"/>
      <c r="BB122" s="45"/>
      <c r="BC122" s="45"/>
      <c r="BD122" s="45"/>
      <c r="BE122" s="45"/>
      <c r="BF122" s="45"/>
      <c r="BG122" s="45"/>
      <c r="BH122" s="45">
        <f>BH123</f>
        <v>18710.6</v>
      </c>
      <c r="BI122" s="45"/>
      <c r="BJ122" s="45"/>
      <c r="BK122" s="45"/>
      <c r="BL122" s="45"/>
      <c r="BM122" s="45"/>
      <c r="BN122" s="45"/>
      <c r="BO122" s="45"/>
      <c r="BP122" s="46">
        <f>BP123</f>
        <v>23132.2</v>
      </c>
      <c r="BQ122" s="47"/>
      <c r="BR122" s="47"/>
      <c r="BS122" s="47"/>
      <c r="BT122" s="47"/>
      <c r="BU122" s="48"/>
      <c r="BV122" s="38">
        <f>BV123</f>
        <v>23498.6</v>
      </c>
      <c r="BW122" s="38"/>
      <c r="BX122" s="38"/>
      <c r="BY122" s="38"/>
      <c r="BZ122" s="38"/>
      <c r="CA122" s="38"/>
      <c r="CB122" s="38">
        <f>CB123</f>
        <v>23864.3</v>
      </c>
      <c r="CC122" s="38"/>
      <c r="CD122" s="38"/>
      <c r="CE122" s="38"/>
      <c r="CF122" s="38"/>
      <c r="CG122" s="38"/>
    </row>
    <row r="123" spans="1:85" s="2" customFormat="1" ht="17.25" customHeight="1" hidden="1" outlineLevel="1">
      <c r="A123" s="39" t="s">
        <v>413</v>
      </c>
      <c r="B123" s="39"/>
      <c r="C123" s="39"/>
      <c r="D123" s="39"/>
      <c r="E123" s="39"/>
      <c r="F123" s="39"/>
      <c r="G123" s="40" t="s">
        <v>287</v>
      </c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39" t="s">
        <v>324</v>
      </c>
      <c r="S123" s="39"/>
      <c r="T123" s="39"/>
      <c r="U123" s="39" t="s">
        <v>300</v>
      </c>
      <c r="V123" s="39"/>
      <c r="W123" s="39"/>
      <c r="X123" s="39"/>
      <c r="Y123" s="39"/>
      <c r="Z123" s="39"/>
      <c r="AA123" s="39"/>
      <c r="AB123" s="39"/>
      <c r="AC123" s="44" t="s">
        <v>188</v>
      </c>
      <c r="AD123" s="44"/>
      <c r="AE123" s="44"/>
      <c r="AF123" s="44"/>
      <c r="AG123" s="44"/>
      <c r="AH123" s="44"/>
      <c r="AI123" s="44"/>
      <c r="AJ123" s="44"/>
      <c r="AK123" s="44"/>
      <c r="AL123" s="39" t="s">
        <v>1</v>
      </c>
      <c r="AM123" s="39"/>
      <c r="AN123" s="39"/>
      <c r="AO123" s="39"/>
      <c r="AP123" s="45">
        <f>AP124</f>
        <v>18710.6</v>
      </c>
      <c r="AQ123" s="45"/>
      <c r="AR123" s="45"/>
      <c r="AS123" s="45"/>
      <c r="AT123" s="45"/>
      <c r="AU123" s="45"/>
      <c r="AV123" s="45"/>
      <c r="AW123" s="45"/>
      <c r="AX123" s="45"/>
      <c r="AY123" s="45">
        <f>AY124</f>
        <v>15073.9</v>
      </c>
      <c r="AZ123" s="45"/>
      <c r="BA123" s="45"/>
      <c r="BB123" s="45"/>
      <c r="BC123" s="45"/>
      <c r="BD123" s="45"/>
      <c r="BE123" s="45"/>
      <c r="BF123" s="45"/>
      <c r="BG123" s="45"/>
      <c r="BH123" s="45">
        <f>BH124</f>
        <v>18710.6</v>
      </c>
      <c r="BI123" s="45"/>
      <c r="BJ123" s="45"/>
      <c r="BK123" s="45"/>
      <c r="BL123" s="45"/>
      <c r="BM123" s="45"/>
      <c r="BN123" s="45"/>
      <c r="BO123" s="45"/>
      <c r="BP123" s="46">
        <f>BP124</f>
        <v>23132.2</v>
      </c>
      <c r="BQ123" s="47"/>
      <c r="BR123" s="47"/>
      <c r="BS123" s="47"/>
      <c r="BT123" s="47"/>
      <c r="BU123" s="48"/>
      <c r="BV123" s="38">
        <f>BV124</f>
        <v>23498.6</v>
      </c>
      <c r="BW123" s="38"/>
      <c r="BX123" s="38"/>
      <c r="BY123" s="38"/>
      <c r="BZ123" s="38"/>
      <c r="CA123" s="38"/>
      <c r="CB123" s="38">
        <f>CB124</f>
        <v>23864.3</v>
      </c>
      <c r="CC123" s="38"/>
      <c r="CD123" s="38"/>
      <c r="CE123" s="38"/>
      <c r="CF123" s="38"/>
      <c r="CG123" s="38"/>
    </row>
    <row r="124" spans="1:85" s="2" customFormat="1" ht="17.25" customHeight="1" hidden="1" outlineLevel="1">
      <c r="A124" s="39" t="s">
        <v>414</v>
      </c>
      <c r="B124" s="39"/>
      <c r="C124" s="39"/>
      <c r="D124" s="39"/>
      <c r="E124" s="39"/>
      <c r="F124" s="39"/>
      <c r="G124" s="40" t="s">
        <v>287</v>
      </c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39" t="s">
        <v>343</v>
      </c>
      <c r="S124" s="39"/>
      <c r="T124" s="39"/>
      <c r="U124" s="39" t="s">
        <v>301</v>
      </c>
      <c r="V124" s="39"/>
      <c r="W124" s="39"/>
      <c r="X124" s="39"/>
      <c r="Y124" s="39"/>
      <c r="Z124" s="39"/>
      <c r="AA124" s="39"/>
      <c r="AB124" s="39"/>
      <c r="AC124" s="44" t="s">
        <v>188</v>
      </c>
      <c r="AD124" s="44"/>
      <c r="AE124" s="44"/>
      <c r="AF124" s="44"/>
      <c r="AG124" s="44"/>
      <c r="AH124" s="44"/>
      <c r="AI124" s="44"/>
      <c r="AJ124" s="44"/>
      <c r="AK124" s="44"/>
      <c r="AL124" s="39" t="s">
        <v>1</v>
      </c>
      <c r="AM124" s="39"/>
      <c r="AN124" s="39"/>
      <c r="AO124" s="39"/>
      <c r="AP124" s="45">
        <v>18710.6</v>
      </c>
      <c r="AQ124" s="45"/>
      <c r="AR124" s="45"/>
      <c r="AS124" s="45"/>
      <c r="AT124" s="45"/>
      <c r="AU124" s="45"/>
      <c r="AV124" s="45"/>
      <c r="AW124" s="45"/>
      <c r="AX124" s="45"/>
      <c r="AY124" s="45">
        <v>15073.9</v>
      </c>
      <c r="AZ124" s="45"/>
      <c r="BA124" s="45"/>
      <c r="BB124" s="45"/>
      <c r="BC124" s="45"/>
      <c r="BD124" s="45"/>
      <c r="BE124" s="45"/>
      <c r="BF124" s="45"/>
      <c r="BG124" s="45"/>
      <c r="BH124" s="45">
        <v>18710.6</v>
      </c>
      <c r="BI124" s="45"/>
      <c r="BJ124" s="45"/>
      <c r="BK124" s="45"/>
      <c r="BL124" s="45"/>
      <c r="BM124" s="45"/>
      <c r="BN124" s="45"/>
      <c r="BO124" s="45"/>
      <c r="BP124" s="46">
        <v>23132.2</v>
      </c>
      <c r="BQ124" s="47"/>
      <c r="BR124" s="47"/>
      <c r="BS124" s="47"/>
      <c r="BT124" s="47"/>
      <c r="BU124" s="48"/>
      <c r="BV124" s="38">
        <v>23498.6</v>
      </c>
      <c r="BW124" s="38"/>
      <c r="BX124" s="38"/>
      <c r="BY124" s="38"/>
      <c r="BZ124" s="38"/>
      <c r="CA124" s="38"/>
      <c r="CB124" s="38">
        <v>23864.3</v>
      </c>
      <c r="CC124" s="38"/>
      <c r="CD124" s="38"/>
      <c r="CE124" s="38"/>
      <c r="CF124" s="38"/>
      <c r="CG124" s="38"/>
    </row>
    <row r="125" spans="1:85" s="2" customFormat="1" ht="27" customHeight="1" hidden="1" outlineLevel="1">
      <c r="A125" s="39" t="s">
        <v>415</v>
      </c>
      <c r="B125" s="39"/>
      <c r="C125" s="39"/>
      <c r="D125" s="39"/>
      <c r="E125" s="39"/>
      <c r="F125" s="39"/>
      <c r="G125" s="40" t="s">
        <v>287</v>
      </c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39" t="s">
        <v>325</v>
      </c>
      <c r="S125" s="39"/>
      <c r="T125" s="39"/>
      <c r="U125" s="39" t="s">
        <v>302</v>
      </c>
      <c r="V125" s="39"/>
      <c r="W125" s="39"/>
      <c r="X125" s="39"/>
      <c r="Y125" s="39"/>
      <c r="Z125" s="39"/>
      <c r="AA125" s="39"/>
      <c r="AB125" s="39"/>
      <c r="AC125" s="44" t="s">
        <v>188</v>
      </c>
      <c r="AD125" s="44"/>
      <c r="AE125" s="44"/>
      <c r="AF125" s="44"/>
      <c r="AG125" s="44"/>
      <c r="AH125" s="44"/>
      <c r="AI125" s="44"/>
      <c r="AJ125" s="44"/>
      <c r="AK125" s="44"/>
      <c r="AL125" s="39" t="s">
        <v>1</v>
      </c>
      <c r="AM125" s="39"/>
      <c r="AN125" s="39"/>
      <c r="AO125" s="39"/>
      <c r="AP125" s="45">
        <f>AP126+AP131+AP132</f>
        <v>19719.1</v>
      </c>
      <c r="AQ125" s="45"/>
      <c r="AR125" s="45"/>
      <c r="AS125" s="45"/>
      <c r="AT125" s="45"/>
      <c r="AU125" s="45"/>
      <c r="AV125" s="45"/>
      <c r="AW125" s="45"/>
      <c r="AX125" s="45"/>
      <c r="AY125" s="45">
        <f>AY126+AY132+AY131</f>
        <v>10772</v>
      </c>
      <c r="AZ125" s="45"/>
      <c r="BA125" s="45"/>
      <c r="BB125" s="45"/>
      <c r="BC125" s="45"/>
      <c r="BD125" s="45"/>
      <c r="BE125" s="45"/>
      <c r="BF125" s="45"/>
      <c r="BG125" s="45"/>
      <c r="BH125" s="45">
        <f>BH126+BH132+BH131</f>
        <v>18441.9</v>
      </c>
      <c r="BI125" s="45"/>
      <c r="BJ125" s="45"/>
      <c r="BK125" s="45"/>
      <c r="BL125" s="45"/>
      <c r="BM125" s="45"/>
      <c r="BN125" s="45"/>
      <c r="BO125" s="45"/>
      <c r="BP125" s="46">
        <f>SUM(BP126+BP132)</f>
        <v>24900.9</v>
      </c>
      <c r="BQ125" s="47"/>
      <c r="BR125" s="47"/>
      <c r="BS125" s="47"/>
      <c r="BT125" s="47"/>
      <c r="BU125" s="48"/>
      <c r="BV125" s="38">
        <f>BV126+BV132</f>
        <v>5444.7</v>
      </c>
      <c r="BW125" s="38"/>
      <c r="BX125" s="38"/>
      <c r="BY125" s="38"/>
      <c r="BZ125" s="38"/>
      <c r="CA125" s="38"/>
      <c r="CB125" s="38">
        <f>CB126+CB132</f>
        <v>0</v>
      </c>
      <c r="CC125" s="38"/>
      <c r="CD125" s="38"/>
      <c r="CE125" s="38"/>
      <c r="CF125" s="38"/>
      <c r="CG125" s="38"/>
    </row>
    <row r="126" spans="1:85" s="2" customFormat="1" ht="19.5" customHeight="1" hidden="1" outlineLevel="1">
      <c r="A126" s="39" t="s">
        <v>416</v>
      </c>
      <c r="B126" s="39"/>
      <c r="C126" s="39"/>
      <c r="D126" s="39"/>
      <c r="E126" s="39"/>
      <c r="F126" s="39"/>
      <c r="G126" s="40" t="s">
        <v>287</v>
      </c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39" t="s">
        <v>326</v>
      </c>
      <c r="S126" s="39"/>
      <c r="T126" s="39"/>
      <c r="U126" s="39" t="s">
        <v>303</v>
      </c>
      <c r="V126" s="39"/>
      <c r="W126" s="39"/>
      <c r="X126" s="39"/>
      <c r="Y126" s="39"/>
      <c r="Z126" s="39"/>
      <c r="AA126" s="39"/>
      <c r="AB126" s="39"/>
      <c r="AC126" s="44" t="s">
        <v>188</v>
      </c>
      <c r="AD126" s="44"/>
      <c r="AE126" s="44"/>
      <c r="AF126" s="44"/>
      <c r="AG126" s="44"/>
      <c r="AH126" s="44"/>
      <c r="AI126" s="44"/>
      <c r="AJ126" s="44"/>
      <c r="AK126" s="44"/>
      <c r="AL126" s="39" t="s">
        <v>1</v>
      </c>
      <c r="AM126" s="39"/>
      <c r="AN126" s="39"/>
      <c r="AO126" s="39"/>
      <c r="AP126" s="50">
        <f>AP127</f>
        <v>4361.5</v>
      </c>
      <c r="AQ126" s="51"/>
      <c r="AR126" s="51"/>
      <c r="AS126" s="51"/>
      <c r="AT126" s="51"/>
      <c r="AU126" s="51"/>
      <c r="AV126" s="51"/>
      <c r="AW126" s="51"/>
      <c r="AX126" s="52"/>
      <c r="AY126" s="50">
        <f>AY127</f>
        <v>3467.4</v>
      </c>
      <c r="AZ126" s="51"/>
      <c r="BA126" s="51"/>
      <c r="BB126" s="51"/>
      <c r="BC126" s="51"/>
      <c r="BD126" s="51"/>
      <c r="BE126" s="51"/>
      <c r="BF126" s="51"/>
      <c r="BG126" s="52"/>
      <c r="BH126" s="45">
        <f>BH127</f>
        <v>3467.4</v>
      </c>
      <c r="BI126" s="45"/>
      <c r="BJ126" s="45"/>
      <c r="BK126" s="45"/>
      <c r="BL126" s="45"/>
      <c r="BM126" s="45"/>
      <c r="BN126" s="45"/>
      <c r="BO126" s="45"/>
      <c r="BP126" s="46">
        <f>BP127</f>
        <v>0</v>
      </c>
      <c r="BQ126" s="47"/>
      <c r="BR126" s="47"/>
      <c r="BS126" s="47"/>
      <c r="BT126" s="47"/>
      <c r="BU126" s="48"/>
      <c r="BV126" s="38">
        <v>0</v>
      </c>
      <c r="BW126" s="38"/>
      <c r="BX126" s="38"/>
      <c r="BY126" s="38"/>
      <c r="BZ126" s="38"/>
      <c r="CA126" s="38"/>
      <c r="CB126" s="38">
        <v>0</v>
      </c>
      <c r="CC126" s="38"/>
      <c r="CD126" s="38"/>
      <c r="CE126" s="38"/>
      <c r="CF126" s="38"/>
      <c r="CG126" s="38"/>
    </row>
    <row r="127" spans="1:85" s="2" customFormat="1" ht="21" customHeight="1" hidden="1" outlineLevel="1">
      <c r="A127" s="39" t="s">
        <v>417</v>
      </c>
      <c r="B127" s="39"/>
      <c r="C127" s="39"/>
      <c r="D127" s="39"/>
      <c r="E127" s="39"/>
      <c r="F127" s="39"/>
      <c r="G127" s="40" t="s">
        <v>287</v>
      </c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39" t="s">
        <v>327</v>
      </c>
      <c r="S127" s="39"/>
      <c r="T127" s="39"/>
      <c r="U127" s="39" t="s">
        <v>304</v>
      </c>
      <c r="V127" s="39"/>
      <c r="W127" s="39"/>
      <c r="X127" s="39"/>
      <c r="Y127" s="39"/>
      <c r="Z127" s="39"/>
      <c r="AA127" s="39"/>
      <c r="AB127" s="39"/>
      <c r="AC127" s="44" t="s">
        <v>188</v>
      </c>
      <c r="AD127" s="44"/>
      <c r="AE127" s="44"/>
      <c r="AF127" s="44"/>
      <c r="AG127" s="44"/>
      <c r="AH127" s="44"/>
      <c r="AI127" s="44"/>
      <c r="AJ127" s="44"/>
      <c r="AK127" s="44"/>
      <c r="AL127" s="39" t="s">
        <v>1</v>
      </c>
      <c r="AM127" s="39"/>
      <c r="AN127" s="39"/>
      <c r="AO127" s="39"/>
      <c r="AP127" s="50">
        <v>4361.5</v>
      </c>
      <c r="AQ127" s="51"/>
      <c r="AR127" s="51"/>
      <c r="AS127" s="51"/>
      <c r="AT127" s="51"/>
      <c r="AU127" s="51"/>
      <c r="AV127" s="51"/>
      <c r="AW127" s="51"/>
      <c r="AX127" s="52"/>
      <c r="AY127" s="45">
        <v>3467.4</v>
      </c>
      <c r="AZ127" s="45"/>
      <c r="BA127" s="45"/>
      <c r="BB127" s="45"/>
      <c r="BC127" s="45"/>
      <c r="BD127" s="45"/>
      <c r="BE127" s="45"/>
      <c r="BF127" s="45"/>
      <c r="BG127" s="45"/>
      <c r="BH127" s="45">
        <v>3467.4</v>
      </c>
      <c r="BI127" s="45"/>
      <c r="BJ127" s="45"/>
      <c r="BK127" s="45"/>
      <c r="BL127" s="45"/>
      <c r="BM127" s="45"/>
      <c r="BN127" s="45"/>
      <c r="BO127" s="45"/>
      <c r="BP127" s="46">
        <v>0</v>
      </c>
      <c r="BQ127" s="47"/>
      <c r="BR127" s="47"/>
      <c r="BS127" s="47"/>
      <c r="BT127" s="47"/>
      <c r="BU127" s="48"/>
      <c r="BV127" s="38">
        <v>0</v>
      </c>
      <c r="BW127" s="38"/>
      <c r="BX127" s="38"/>
      <c r="BY127" s="38"/>
      <c r="BZ127" s="38"/>
      <c r="CA127" s="38"/>
      <c r="CB127" s="38">
        <v>0</v>
      </c>
      <c r="CC127" s="38"/>
      <c r="CD127" s="38"/>
      <c r="CE127" s="38"/>
      <c r="CF127" s="38"/>
      <c r="CG127" s="38"/>
    </row>
    <row r="128" spans="1:85" s="28" customFormat="1" ht="21" customHeight="1" hidden="1" outlineLevel="1">
      <c r="A128" s="41" t="s">
        <v>418</v>
      </c>
      <c r="B128" s="42"/>
      <c r="C128" s="42"/>
      <c r="D128" s="42"/>
      <c r="E128" s="42"/>
      <c r="F128" s="43"/>
      <c r="G128" s="40" t="s">
        <v>287</v>
      </c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39" t="s">
        <v>382</v>
      </c>
      <c r="S128" s="39"/>
      <c r="T128" s="39"/>
      <c r="U128" s="39" t="s">
        <v>383</v>
      </c>
      <c r="V128" s="39"/>
      <c r="W128" s="39"/>
      <c r="X128" s="39"/>
      <c r="Y128" s="39"/>
      <c r="Z128" s="39"/>
      <c r="AA128" s="39"/>
      <c r="AB128" s="39"/>
      <c r="AC128" s="44" t="s">
        <v>188</v>
      </c>
      <c r="AD128" s="44"/>
      <c r="AE128" s="44"/>
      <c r="AF128" s="44"/>
      <c r="AG128" s="44"/>
      <c r="AH128" s="44"/>
      <c r="AI128" s="44"/>
      <c r="AJ128" s="44"/>
      <c r="AK128" s="44"/>
      <c r="AL128" s="39" t="s">
        <v>1</v>
      </c>
      <c r="AM128" s="39"/>
      <c r="AN128" s="39"/>
      <c r="AO128" s="39"/>
      <c r="AP128" s="50">
        <f>AP129</f>
        <v>0</v>
      </c>
      <c r="AQ128" s="51"/>
      <c r="AR128" s="51"/>
      <c r="AS128" s="51"/>
      <c r="AT128" s="51"/>
      <c r="AU128" s="51"/>
      <c r="AV128" s="51"/>
      <c r="AW128" s="51"/>
      <c r="AX128" s="52"/>
      <c r="AY128" s="45">
        <f>AY129</f>
        <v>0</v>
      </c>
      <c r="AZ128" s="45"/>
      <c r="BA128" s="45"/>
      <c r="BB128" s="45"/>
      <c r="BC128" s="45"/>
      <c r="BD128" s="45"/>
      <c r="BE128" s="45"/>
      <c r="BF128" s="45"/>
      <c r="BG128" s="45"/>
      <c r="BH128" s="45">
        <f>BH129</f>
        <v>0</v>
      </c>
      <c r="BI128" s="45"/>
      <c r="BJ128" s="45"/>
      <c r="BK128" s="45"/>
      <c r="BL128" s="45"/>
      <c r="BM128" s="45"/>
      <c r="BN128" s="45"/>
      <c r="BO128" s="45"/>
      <c r="BP128" s="46">
        <f>BP129</f>
        <v>0</v>
      </c>
      <c r="BQ128" s="47"/>
      <c r="BR128" s="47"/>
      <c r="BS128" s="47"/>
      <c r="BT128" s="47"/>
      <c r="BU128" s="48"/>
      <c r="BV128" s="38">
        <f>BV129</f>
        <v>32223.5</v>
      </c>
      <c r="BW128" s="38"/>
      <c r="BX128" s="38"/>
      <c r="BY128" s="38"/>
      <c r="BZ128" s="38"/>
      <c r="CA128" s="38"/>
      <c r="CB128" s="38">
        <f>CB129</f>
        <v>0</v>
      </c>
      <c r="CC128" s="38"/>
      <c r="CD128" s="38"/>
      <c r="CE128" s="38"/>
      <c r="CF128" s="38"/>
      <c r="CG128" s="38"/>
    </row>
    <row r="129" spans="1:85" s="28" customFormat="1" ht="21" customHeight="1" hidden="1" outlineLevel="1">
      <c r="A129" s="41" t="s">
        <v>419</v>
      </c>
      <c r="B129" s="42"/>
      <c r="C129" s="42"/>
      <c r="D129" s="42"/>
      <c r="E129" s="42"/>
      <c r="F129" s="43"/>
      <c r="G129" s="40" t="s">
        <v>287</v>
      </c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39" t="s">
        <v>384</v>
      </c>
      <c r="S129" s="39"/>
      <c r="T129" s="39"/>
      <c r="U129" s="39" t="s">
        <v>385</v>
      </c>
      <c r="V129" s="39"/>
      <c r="W129" s="39"/>
      <c r="X129" s="39"/>
      <c r="Y129" s="39"/>
      <c r="Z129" s="39"/>
      <c r="AA129" s="39"/>
      <c r="AB129" s="39"/>
      <c r="AC129" s="44" t="s">
        <v>188</v>
      </c>
      <c r="AD129" s="44"/>
      <c r="AE129" s="44"/>
      <c r="AF129" s="44"/>
      <c r="AG129" s="44"/>
      <c r="AH129" s="44"/>
      <c r="AI129" s="44"/>
      <c r="AJ129" s="44"/>
      <c r="AK129" s="44"/>
      <c r="AL129" s="39" t="s">
        <v>1</v>
      </c>
      <c r="AM129" s="39"/>
      <c r="AN129" s="39"/>
      <c r="AO129" s="39"/>
      <c r="AP129" s="50">
        <v>0</v>
      </c>
      <c r="AQ129" s="51"/>
      <c r="AR129" s="51"/>
      <c r="AS129" s="51"/>
      <c r="AT129" s="51"/>
      <c r="AU129" s="51"/>
      <c r="AV129" s="51"/>
      <c r="AW129" s="51"/>
      <c r="AX129" s="52"/>
      <c r="AY129" s="45">
        <v>0</v>
      </c>
      <c r="AZ129" s="45"/>
      <c r="BA129" s="45"/>
      <c r="BB129" s="45"/>
      <c r="BC129" s="45"/>
      <c r="BD129" s="45"/>
      <c r="BE129" s="45"/>
      <c r="BF129" s="45"/>
      <c r="BG129" s="45"/>
      <c r="BH129" s="45">
        <v>0</v>
      </c>
      <c r="BI129" s="45"/>
      <c r="BJ129" s="45"/>
      <c r="BK129" s="45"/>
      <c r="BL129" s="45"/>
      <c r="BM129" s="45"/>
      <c r="BN129" s="45"/>
      <c r="BO129" s="45"/>
      <c r="BP129" s="46">
        <v>0</v>
      </c>
      <c r="BQ129" s="47"/>
      <c r="BR129" s="47"/>
      <c r="BS129" s="47"/>
      <c r="BT129" s="47"/>
      <c r="BU129" s="48"/>
      <c r="BV129" s="38">
        <v>32223.5</v>
      </c>
      <c r="BW129" s="38"/>
      <c r="BX129" s="38"/>
      <c r="BY129" s="38"/>
      <c r="BZ129" s="38"/>
      <c r="CA129" s="38"/>
      <c r="CB129" s="38">
        <v>0</v>
      </c>
      <c r="CC129" s="38"/>
      <c r="CD129" s="38"/>
      <c r="CE129" s="38"/>
      <c r="CF129" s="38"/>
      <c r="CG129" s="38"/>
    </row>
    <row r="130" spans="1:85" s="25" customFormat="1" ht="21" customHeight="1" hidden="1" outlineLevel="1">
      <c r="A130" s="41" t="s">
        <v>420</v>
      </c>
      <c r="B130" s="42"/>
      <c r="C130" s="42"/>
      <c r="D130" s="42"/>
      <c r="E130" s="42"/>
      <c r="F130" s="43"/>
      <c r="G130" s="40" t="s">
        <v>287</v>
      </c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39" t="s">
        <v>346</v>
      </c>
      <c r="S130" s="39"/>
      <c r="T130" s="39"/>
      <c r="U130" s="39" t="s">
        <v>344</v>
      </c>
      <c r="V130" s="39"/>
      <c r="W130" s="39"/>
      <c r="X130" s="39"/>
      <c r="Y130" s="39"/>
      <c r="Z130" s="39"/>
      <c r="AA130" s="39"/>
      <c r="AB130" s="39"/>
      <c r="AC130" s="44" t="s">
        <v>188</v>
      </c>
      <c r="AD130" s="44"/>
      <c r="AE130" s="44"/>
      <c r="AF130" s="44"/>
      <c r="AG130" s="44"/>
      <c r="AH130" s="44"/>
      <c r="AI130" s="44"/>
      <c r="AJ130" s="44"/>
      <c r="AK130" s="44"/>
      <c r="AL130" s="39" t="s">
        <v>1</v>
      </c>
      <c r="AM130" s="39"/>
      <c r="AN130" s="39"/>
      <c r="AO130" s="39"/>
      <c r="AP130" s="50">
        <f>AP131</f>
        <v>0</v>
      </c>
      <c r="AQ130" s="51"/>
      <c r="AR130" s="51"/>
      <c r="AS130" s="51"/>
      <c r="AT130" s="51"/>
      <c r="AU130" s="51"/>
      <c r="AV130" s="51"/>
      <c r="AW130" s="51"/>
      <c r="AX130" s="52"/>
      <c r="AY130" s="45">
        <f>AY131</f>
        <v>0</v>
      </c>
      <c r="AZ130" s="45"/>
      <c r="BA130" s="45"/>
      <c r="BB130" s="45"/>
      <c r="BC130" s="45"/>
      <c r="BD130" s="45"/>
      <c r="BE130" s="45"/>
      <c r="BF130" s="45"/>
      <c r="BG130" s="45"/>
      <c r="BH130" s="45">
        <f>BH131</f>
        <v>0</v>
      </c>
      <c r="BI130" s="45"/>
      <c r="BJ130" s="45"/>
      <c r="BK130" s="45"/>
      <c r="BL130" s="45"/>
      <c r="BM130" s="45"/>
      <c r="BN130" s="45"/>
      <c r="BO130" s="45"/>
      <c r="BP130" s="46">
        <f>BP131</f>
        <v>0</v>
      </c>
      <c r="BQ130" s="47"/>
      <c r="BR130" s="47"/>
      <c r="BS130" s="47"/>
      <c r="BT130" s="47"/>
      <c r="BU130" s="48"/>
      <c r="BV130" s="38">
        <f>BV131</f>
        <v>0</v>
      </c>
      <c r="BW130" s="38"/>
      <c r="BX130" s="38"/>
      <c r="BY130" s="38"/>
      <c r="BZ130" s="38"/>
      <c r="CA130" s="38"/>
      <c r="CB130" s="38">
        <f>CB131</f>
        <v>0</v>
      </c>
      <c r="CC130" s="38"/>
      <c r="CD130" s="38"/>
      <c r="CE130" s="38"/>
      <c r="CF130" s="38"/>
      <c r="CG130" s="38"/>
    </row>
    <row r="131" spans="1:85" s="25" customFormat="1" ht="21" customHeight="1" hidden="1" outlineLevel="1">
      <c r="A131" s="41" t="s">
        <v>421</v>
      </c>
      <c r="B131" s="42"/>
      <c r="C131" s="42"/>
      <c r="D131" s="42"/>
      <c r="E131" s="42"/>
      <c r="F131" s="43"/>
      <c r="G131" s="40" t="s">
        <v>287</v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39" t="s">
        <v>345</v>
      </c>
      <c r="S131" s="39"/>
      <c r="T131" s="39"/>
      <c r="U131" s="39" t="s">
        <v>344</v>
      </c>
      <c r="V131" s="39"/>
      <c r="W131" s="39"/>
      <c r="X131" s="39"/>
      <c r="Y131" s="39"/>
      <c r="Z131" s="39"/>
      <c r="AA131" s="39"/>
      <c r="AB131" s="39"/>
      <c r="AC131" s="44" t="s">
        <v>188</v>
      </c>
      <c r="AD131" s="44"/>
      <c r="AE131" s="44"/>
      <c r="AF131" s="44"/>
      <c r="AG131" s="44"/>
      <c r="AH131" s="44"/>
      <c r="AI131" s="44"/>
      <c r="AJ131" s="44"/>
      <c r="AK131" s="44"/>
      <c r="AL131" s="39" t="s">
        <v>1</v>
      </c>
      <c r="AM131" s="39"/>
      <c r="AN131" s="39"/>
      <c r="AO131" s="39"/>
      <c r="AP131" s="50">
        <v>0</v>
      </c>
      <c r="AQ131" s="51"/>
      <c r="AR131" s="51"/>
      <c r="AS131" s="51"/>
      <c r="AT131" s="51"/>
      <c r="AU131" s="51"/>
      <c r="AV131" s="51"/>
      <c r="AW131" s="51"/>
      <c r="AX131" s="52"/>
      <c r="AY131" s="45">
        <v>0</v>
      </c>
      <c r="AZ131" s="45"/>
      <c r="BA131" s="45"/>
      <c r="BB131" s="45"/>
      <c r="BC131" s="45"/>
      <c r="BD131" s="45"/>
      <c r="BE131" s="45"/>
      <c r="BF131" s="45"/>
      <c r="BG131" s="45"/>
      <c r="BH131" s="45">
        <v>0</v>
      </c>
      <c r="BI131" s="45"/>
      <c r="BJ131" s="45"/>
      <c r="BK131" s="45"/>
      <c r="BL131" s="45"/>
      <c r="BM131" s="45"/>
      <c r="BN131" s="45"/>
      <c r="BO131" s="45"/>
      <c r="BP131" s="46">
        <v>0</v>
      </c>
      <c r="BQ131" s="47"/>
      <c r="BR131" s="47"/>
      <c r="BS131" s="47"/>
      <c r="BT131" s="47"/>
      <c r="BU131" s="48"/>
      <c r="BV131" s="38">
        <v>0</v>
      </c>
      <c r="BW131" s="38"/>
      <c r="BX131" s="38"/>
      <c r="BY131" s="38"/>
      <c r="BZ131" s="38"/>
      <c r="CA131" s="38"/>
      <c r="CB131" s="38">
        <v>0</v>
      </c>
      <c r="CC131" s="38"/>
      <c r="CD131" s="38"/>
      <c r="CE131" s="38"/>
      <c r="CF131" s="38"/>
      <c r="CG131" s="38"/>
    </row>
    <row r="132" spans="1:85" s="2" customFormat="1" ht="38.25" customHeight="1" hidden="1" outlineLevel="1">
      <c r="A132" s="39" t="s">
        <v>422</v>
      </c>
      <c r="B132" s="39"/>
      <c r="C132" s="39"/>
      <c r="D132" s="39"/>
      <c r="E132" s="39"/>
      <c r="F132" s="39"/>
      <c r="G132" s="40" t="s">
        <v>287</v>
      </c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1" t="s">
        <v>328</v>
      </c>
      <c r="S132" s="42"/>
      <c r="T132" s="43"/>
      <c r="U132" s="39" t="s">
        <v>305</v>
      </c>
      <c r="V132" s="39"/>
      <c r="W132" s="39"/>
      <c r="X132" s="39"/>
      <c r="Y132" s="39"/>
      <c r="Z132" s="39"/>
      <c r="AA132" s="39"/>
      <c r="AB132" s="39"/>
      <c r="AC132" s="44" t="s">
        <v>188</v>
      </c>
      <c r="AD132" s="44"/>
      <c r="AE132" s="44"/>
      <c r="AF132" s="44"/>
      <c r="AG132" s="44"/>
      <c r="AH132" s="44"/>
      <c r="AI132" s="44"/>
      <c r="AJ132" s="44"/>
      <c r="AK132" s="44"/>
      <c r="AL132" s="39" t="s">
        <v>1</v>
      </c>
      <c r="AM132" s="39"/>
      <c r="AN132" s="39"/>
      <c r="AO132" s="39"/>
      <c r="AP132" s="50">
        <f>AP133</f>
        <v>15357.6</v>
      </c>
      <c r="AQ132" s="51"/>
      <c r="AR132" s="51"/>
      <c r="AS132" s="51"/>
      <c r="AT132" s="51"/>
      <c r="AU132" s="51"/>
      <c r="AV132" s="51"/>
      <c r="AW132" s="51"/>
      <c r="AX132" s="52"/>
      <c r="AY132" s="50">
        <f>AY133</f>
        <v>7304.6</v>
      </c>
      <c r="AZ132" s="51"/>
      <c r="BA132" s="51"/>
      <c r="BB132" s="51"/>
      <c r="BC132" s="51"/>
      <c r="BD132" s="51"/>
      <c r="BE132" s="51"/>
      <c r="BF132" s="51"/>
      <c r="BG132" s="52"/>
      <c r="BH132" s="45">
        <f>BH133</f>
        <v>14974.5</v>
      </c>
      <c r="BI132" s="45"/>
      <c r="BJ132" s="45"/>
      <c r="BK132" s="45"/>
      <c r="BL132" s="45"/>
      <c r="BM132" s="45"/>
      <c r="BN132" s="45"/>
      <c r="BO132" s="45"/>
      <c r="BP132" s="46">
        <f>BP133</f>
        <v>24900.9</v>
      </c>
      <c r="BQ132" s="47"/>
      <c r="BR132" s="47"/>
      <c r="BS132" s="47"/>
      <c r="BT132" s="47"/>
      <c r="BU132" s="48"/>
      <c r="BV132" s="38">
        <f>BV133</f>
        <v>5444.7</v>
      </c>
      <c r="BW132" s="38"/>
      <c r="BX132" s="38"/>
      <c r="BY132" s="38"/>
      <c r="BZ132" s="38"/>
      <c r="CA132" s="38"/>
      <c r="CB132" s="38">
        <f>CB133</f>
        <v>0</v>
      </c>
      <c r="CC132" s="38"/>
      <c r="CD132" s="38"/>
      <c r="CE132" s="38"/>
      <c r="CF132" s="38"/>
      <c r="CG132" s="38"/>
    </row>
    <row r="133" spans="1:85" s="2" customFormat="1" ht="39" customHeight="1" hidden="1" outlineLevel="1">
      <c r="A133" s="39" t="s">
        <v>423</v>
      </c>
      <c r="B133" s="39"/>
      <c r="C133" s="39"/>
      <c r="D133" s="39"/>
      <c r="E133" s="39"/>
      <c r="F133" s="39"/>
      <c r="G133" s="40" t="s">
        <v>287</v>
      </c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1" t="s">
        <v>329</v>
      </c>
      <c r="S133" s="42"/>
      <c r="T133" s="43"/>
      <c r="U133" s="39" t="s">
        <v>306</v>
      </c>
      <c r="V133" s="39"/>
      <c r="W133" s="39"/>
      <c r="X133" s="39"/>
      <c r="Y133" s="39"/>
      <c r="Z133" s="39"/>
      <c r="AA133" s="39"/>
      <c r="AB133" s="39"/>
      <c r="AC133" s="44" t="s">
        <v>188</v>
      </c>
      <c r="AD133" s="44"/>
      <c r="AE133" s="44"/>
      <c r="AF133" s="44"/>
      <c r="AG133" s="44"/>
      <c r="AH133" s="44"/>
      <c r="AI133" s="44"/>
      <c r="AJ133" s="44"/>
      <c r="AK133" s="44"/>
      <c r="AL133" s="39" t="s">
        <v>1</v>
      </c>
      <c r="AM133" s="39"/>
      <c r="AN133" s="39"/>
      <c r="AO133" s="39"/>
      <c r="AP133" s="50">
        <v>15357.6</v>
      </c>
      <c r="AQ133" s="51"/>
      <c r="AR133" s="51"/>
      <c r="AS133" s="51"/>
      <c r="AT133" s="51"/>
      <c r="AU133" s="51"/>
      <c r="AV133" s="51"/>
      <c r="AW133" s="51"/>
      <c r="AX133" s="52"/>
      <c r="AY133" s="45">
        <v>7304.6</v>
      </c>
      <c r="AZ133" s="45"/>
      <c r="BA133" s="45"/>
      <c r="BB133" s="45"/>
      <c r="BC133" s="45"/>
      <c r="BD133" s="45"/>
      <c r="BE133" s="45"/>
      <c r="BF133" s="45"/>
      <c r="BG133" s="45"/>
      <c r="BH133" s="45">
        <v>14974.5</v>
      </c>
      <c r="BI133" s="45"/>
      <c r="BJ133" s="45"/>
      <c r="BK133" s="45"/>
      <c r="BL133" s="45"/>
      <c r="BM133" s="45"/>
      <c r="BN133" s="45"/>
      <c r="BO133" s="45"/>
      <c r="BP133" s="46">
        <v>24900.9</v>
      </c>
      <c r="BQ133" s="47"/>
      <c r="BR133" s="47"/>
      <c r="BS133" s="47"/>
      <c r="BT133" s="47"/>
      <c r="BU133" s="48"/>
      <c r="BV133" s="38">
        <v>5444.7</v>
      </c>
      <c r="BW133" s="38"/>
      <c r="BX133" s="38"/>
      <c r="BY133" s="38"/>
      <c r="BZ133" s="38"/>
      <c r="CA133" s="38"/>
      <c r="CB133" s="38">
        <v>0</v>
      </c>
      <c r="CC133" s="38"/>
      <c r="CD133" s="38"/>
      <c r="CE133" s="38"/>
      <c r="CF133" s="38"/>
      <c r="CG133" s="38"/>
    </row>
    <row r="134" spans="1:85" s="2" customFormat="1" ht="36.75" customHeight="1" hidden="1" outlineLevel="1">
      <c r="A134" s="39" t="s">
        <v>424</v>
      </c>
      <c r="B134" s="39"/>
      <c r="C134" s="39"/>
      <c r="D134" s="39"/>
      <c r="E134" s="39"/>
      <c r="F134" s="39"/>
      <c r="G134" s="40" t="s">
        <v>287</v>
      </c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1" t="s">
        <v>330</v>
      </c>
      <c r="S134" s="42"/>
      <c r="T134" s="43"/>
      <c r="U134" s="39" t="s">
        <v>307</v>
      </c>
      <c r="V134" s="39"/>
      <c r="W134" s="39"/>
      <c r="X134" s="39"/>
      <c r="Y134" s="39"/>
      <c r="Z134" s="39"/>
      <c r="AA134" s="39"/>
      <c r="AB134" s="39"/>
      <c r="AC134" s="44" t="s">
        <v>188</v>
      </c>
      <c r="AD134" s="44"/>
      <c r="AE134" s="44"/>
      <c r="AF134" s="44"/>
      <c r="AG134" s="44"/>
      <c r="AH134" s="44"/>
      <c r="AI134" s="44"/>
      <c r="AJ134" s="44"/>
      <c r="AK134" s="44"/>
      <c r="AL134" s="39" t="s">
        <v>1</v>
      </c>
      <c r="AM134" s="39"/>
      <c r="AN134" s="39"/>
      <c r="AO134" s="39"/>
      <c r="AP134" s="49">
        <f>AP135+AP137</f>
        <v>1199.9</v>
      </c>
      <c r="AQ134" s="49"/>
      <c r="AR134" s="49"/>
      <c r="AS134" s="49"/>
      <c r="AT134" s="49"/>
      <c r="AU134" s="49"/>
      <c r="AV134" s="49"/>
      <c r="AW134" s="49"/>
      <c r="AX134" s="49"/>
      <c r="AY134" s="45">
        <f>AY135+AY137</f>
        <v>902.6</v>
      </c>
      <c r="AZ134" s="45"/>
      <c r="BA134" s="45"/>
      <c r="BB134" s="45"/>
      <c r="BC134" s="45"/>
      <c r="BD134" s="45"/>
      <c r="BE134" s="45"/>
      <c r="BF134" s="45"/>
      <c r="BG134" s="45"/>
      <c r="BH134" s="45">
        <f>BH135+BH137</f>
        <v>1200</v>
      </c>
      <c r="BI134" s="45"/>
      <c r="BJ134" s="45"/>
      <c r="BK134" s="45"/>
      <c r="BL134" s="45"/>
      <c r="BM134" s="45"/>
      <c r="BN134" s="45"/>
      <c r="BO134" s="45"/>
      <c r="BP134" s="46">
        <f>BP135+BP137</f>
        <v>1199.9</v>
      </c>
      <c r="BQ134" s="47"/>
      <c r="BR134" s="47"/>
      <c r="BS134" s="47"/>
      <c r="BT134" s="47"/>
      <c r="BU134" s="48"/>
      <c r="BV134" s="46">
        <f>BV135+BV137</f>
        <v>1199.9</v>
      </c>
      <c r="BW134" s="47"/>
      <c r="BX134" s="47"/>
      <c r="BY134" s="47"/>
      <c r="BZ134" s="47"/>
      <c r="CA134" s="48"/>
      <c r="CB134" s="46">
        <f>CB135+CB137</f>
        <v>0</v>
      </c>
      <c r="CC134" s="47"/>
      <c r="CD134" s="47"/>
      <c r="CE134" s="47"/>
      <c r="CF134" s="47"/>
      <c r="CG134" s="48"/>
    </row>
    <row r="135" spans="1:85" s="2" customFormat="1" ht="21" customHeight="1" hidden="1" outlineLevel="1">
      <c r="A135" s="39" t="s">
        <v>425</v>
      </c>
      <c r="B135" s="39"/>
      <c r="C135" s="39"/>
      <c r="D135" s="39"/>
      <c r="E135" s="39"/>
      <c r="F135" s="39"/>
      <c r="G135" s="40" t="s">
        <v>287</v>
      </c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1" t="s">
        <v>331</v>
      </c>
      <c r="S135" s="42"/>
      <c r="T135" s="43"/>
      <c r="U135" s="39" t="s">
        <v>308</v>
      </c>
      <c r="V135" s="39"/>
      <c r="W135" s="39"/>
      <c r="X135" s="39"/>
      <c r="Y135" s="39"/>
      <c r="Z135" s="39"/>
      <c r="AA135" s="39"/>
      <c r="AB135" s="39"/>
      <c r="AC135" s="44" t="s">
        <v>188</v>
      </c>
      <c r="AD135" s="44"/>
      <c r="AE135" s="44"/>
      <c r="AF135" s="44"/>
      <c r="AG135" s="44"/>
      <c r="AH135" s="44"/>
      <c r="AI135" s="44"/>
      <c r="AJ135" s="44"/>
      <c r="AK135" s="44"/>
      <c r="AL135" s="39" t="s">
        <v>1</v>
      </c>
      <c r="AM135" s="39"/>
      <c r="AN135" s="39"/>
      <c r="AO135" s="39"/>
      <c r="AP135" s="45">
        <f>AP136</f>
        <v>10.5</v>
      </c>
      <c r="AQ135" s="45"/>
      <c r="AR135" s="45"/>
      <c r="AS135" s="45"/>
      <c r="AT135" s="45"/>
      <c r="AU135" s="45"/>
      <c r="AV135" s="45"/>
      <c r="AW135" s="45"/>
      <c r="AX135" s="45"/>
      <c r="AY135" s="45">
        <f>AY136</f>
        <v>10.6</v>
      </c>
      <c r="AZ135" s="45"/>
      <c r="BA135" s="45"/>
      <c r="BB135" s="45"/>
      <c r="BC135" s="45"/>
      <c r="BD135" s="45"/>
      <c r="BE135" s="45"/>
      <c r="BF135" s="45"/>
      <c r="BG135" s="45"/>
      <c r="BH135" s="45">
        <f>BH136</f>
        <v>10.6</v>
      </c>
      <c r="BI135" s="45"/>
      <c r="BJ135" s="45"/>
      <c r="BK135" s="45"/>
      <c r="BL135" s="45"/>
      <c r="BM135" s="45"/>
      <c r="BN135" s="45"/>
      <c r="BO135" s="45"/>
      <c r="BP135" s="46">
        <f>BP136</f>
        <v>10.5</v>
      </c>
      <c r="BQ135" s="47"/>
      <c r="BR135" s="47"/>
      <c r="BS135" s="47"/>
      <c r="BT135" s="47"/>
      <c r="BU135" s="48"/>
      <c r="BV135" s="46">
        <f>BV136</f>
        <v>10.5</v>
      </c>
      <c r="BW135" s="47"/>
      <c r="BX135" s="47"/>
      <c r="BY135" s="47"/>
      <c r="BZ135" s="47"/>
      <c r="CA135" s="48"/>
      <c r="CB135" s="46">
        <f>CB136</f>
        <v>0</v>
      </c>
      <c r="CC135" s="47"/>
      <c r="CD135" s="47"/>
      <c r="CE135" s="47"/>
      <c r="CF135" s="47"/>
      <c r="CG135" s="48"/>
    </row>
    <row r="136" spans="1:85" s="2" customFormat="1" ht="21.75" customHeight="1" hidden="1" outlineLevel="1">
      <c r="A136" s="39" t="s">
        <v>426</v>
      </c>
      <c r="B136" s="39"/>
      <c r="C136" s="39"/>
      <c r="D136" s="39"/>
      <c r="E136" s="39"/>
      <c r="F136" s="39"/>
      <c r="G136" s="40" t="s">
        <v>287</v>
      </c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1" t="s">
        <v>332</v>
      </c>
      <c r="S136" s="42"/>
      <c r="T136" s="43"/>
      <c r="U136" s="39" t="s">
        <v>309</v>
      </c>
      <c r="V136" s="39"/>
      <c r="W136" s="39"/>
      <c r="X136" s="39"/>
      <c r="Y136" s="39"/>
      <c r="Z136" s="39"/>
      <c r="AA136" s="39"/>
      <c r="AB136" s="39"/>
      <c r="AC136" s="44" t="s">
        <v>188</v>
      </c>
      <c r="AD136" s="44"/>
      <c r="AE136" s="44"/>
      <c r="AF136" s="44"/>
      <c r="AG136" s="44"/>
      <c r="AH136" s="44"/>
      <c r="AI136" s="44"/>
      <c r="AJ136" s="44"/>
      <c r="AK136" s="44"/>
      <c r="AL136" s="39" t="s">
        <v>1</v>
      </c>
      <c r="AM136" s="39"/>
      <c r="AN136" s="39"/>
      <c r="AO136" s="39"/>
      <c r="AP136" s="45">
        <v>10.5</v>
      </c>
      <c r="AQ136" s="45"/>
      <c r="AR136" s="45"/>
      <c r="AS136" s="45"/>
      <c r="AT136" s="45"/>
      <c r="AU136" s="45"/>
      <c r="AV136" s="45"/>
      <c r="AW136" s="45"/>
      <c r="AX136" s="45"/>
      <c r="AY136" s="45">
        <v>10.6</v>
      </c>
      <c r="AZ136" s="45"/>
      <c r="BA136" s="45"/>
      <c r="BB136" s="45"/>
      <c r="BC136" s="45"/>
      <c r="BD136" s="45"/>
      <c r="BE136" s="45"/>
      <c r="BF136" s="45"/>
      <c r="BG136" s="45"/>
      <c r="BH136" s="45">
        <v>10.6</v>
      </c>
      <c r="BI136" s="45"/>
      <c r="BJ136" s="45"/>
      <c r="BK136" s="45"/>
      <c r="BL136" s="45"/>
      <c r="BM136" s="45"/>
      <c r="BN136" s="45"/>
      <c r="BO136" s="45"/>
      <c r="BP136" s="46">
        <v>10.5</v>
      </c>
      <c r="BQ136" s="47"/>
      <c r="BR136" s="47"/>
      <c r="BS136" s="47"/>
      <c r="BT136" s="47"/>
      <c r="BU136" s="48"/>
      <c r="BV136" s="46">
        <v>10.5</v>
      </c>
      <c r="BW136" s="47"/>
      <c r="BX136" s="47"/>
      <c r="BY136" s="47"/>
      <c r="BZ136" s="47"/>
      <c r="CA136" s="48"/>
      <c r="CB136" s="46">
        <v>0</v>
      </c>
      <c r="CC136" s="47"/>
      <c r="CD136" s="47"/>
      <c r="CE136" s="47"/>
      <c r="CF136" s="47"/>
      <c r="CG136" s="48"/>
    </row>
    <row r="137" spans="1:85" s="2" customFormat="1" ht="21" customHeight="1" hidden="1" outlineLevel="1">
      <c r="A137" s="39" t="s">
        <v>427</v>
      </c>
      <c r="B137" s="39"/>
      <c r="C137" s="39"/>
      <c r="D137" s="39"/>
      <c r="E137" s="39"/>
      <c r="F137" s="39"/>
      <c r="G137" s="40" t="s">
        <v>287</v>
      </c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1" t="s">
        <v>333</v>
      </c>
      <c r="S137" s="42"/>
      <c r="T137" s="43"/>
      <c r="U137" s="39" t="s">
        <v>310</v>
      </c>
      <c r="V137" s="39"/>
      <c r="W137" s="39"/>
      <c r="X137" s="39"/>
      <c r="Y137" s="39"/>
      <c r="Z137" s="39"/>
      <c r="AA137" s="39"/>
      <c r="AB137" s="39"/>
      <c r="AC137" s="44" t="s">
        <v>188</v>
      </c>
      <c r="AD137" s="44"/>
      <c r="AE137" s="44"/>
      <c r="AF137" s="44"/>
      <c r="AG137" s="44"/>
      <c r="AH137" s="44"/>
      <c r="AI137" s="44"/>
      <c r="AJ137" s="44"/>
      <c r="AK137" s="44"/>
      <c r="AL137" s="39" t="s">
        <v>1</v>
      </c>
      <c r="AM137" s="39"/>
      <c r="AN137" s="39"/>
      <c r="AO137" s="39"/>
      <c r="AP137" s="45">
        <f>AP138</f>
        <v>1189.4</v>
      </c>
      <c r="AQ137" s="45"/>
      <c r="AR137" s="45"/>
      <c r="AS137" s="45"/>
      <c r="AT137" s="45"/>
      <c r="AU137" s="45"/>
      <c r="AV137" s="45"/>
      <c r="AW137" s="45"/>
      <c r="AX137" s="45"/>
      <c r="AY137" s="45">
        <f>AY138</f>
        <v>892</v>
      </c>
      <c r="AZ137" s="45"/>
      <c r="BA137" s="45"/>
      <c r="BB137" s="45"/>
      <c r="BC137" s="45"/>
      <c r="BD137" s="45"/>
      <c r="BE137" s="45"/>
      <c r="BF137" s="45"/>
      <c r="BG137" s="45"/>
      <c r="BH137" s="45">
        <f>BH138</f>
        <v>1189.4</v>
      </c>
      <c r="BI137" s="45"/>
      <c r="BJ137" s="45"/>
      <c r="BK137" s="45"/>
      <c r="BL137" s="45"/>
      <c r="BM137" s="45"/>
      <c r="BN137" s="45"/>
      <c r="BO137" s="45"/>
      <c r="BP137" s="46">
        <f>BP138</f>
        <v>1189.4</v>
      </c>
      <c r="BQ137" s="47"/>
      <c r="BR137" s="47"/>
      <c r="BS137" s="47"/>
      <c r="BT137" s="47"/>
      <c r="BU137" s="48"/>
      <c r="BV137" s="46">
        <f>BV138</f>
        <v>1189.4</v>
      </c>
      <c r="BW137" s="47"/>
      <c r="BX137" s="47"/>
      <c r="BY137" s="47"/>
      <c r="BZ137" s="47"/>
      <c r="CA137" s="48"/>
      <c r="CB137" s="46">
        <f>CB138</f>
        <v>0</v>
      </c>
      <c r="CC137" s="47"/>
      <c r="CD137" s="47"/>
      <c r="CE137" s="47"/>
      <c r="CF137" s="47"/>
      <c r="CG137" s="48"/>
    </row>
    <row r="138" spans="1:85" s="2" customFormat="1" ht="12.75" customHeight="1" hidden="1" outlineLevel="1">
      <c r="A138" s="39" t="s">
        <v>428</v>
      </c>
      <c r="B138" s="39"/>
      <c r="C138" s="39"/>
      <c r="D138" s="39"/>
      <c r="E138" s="39"/>
      <c r="F138" s="39"/>
      <c r="G138" s="40" t="s">
        <v>287</v>
      </c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1" t="s">
        <v>334</v>
      </c>
      <c r="S138" s="42"/>
      <c r="T138" s="43"/>
      <c r="U138" s="39" t="s">
        <v>311</v>
      </c>
      <c r="V138" s="39"/>
      <c r="W138" s="39"/>
      <c r="X138" s="39"/>
      <c r="Y138" s="39"/>
      <c r="Z138" s="39"/>
      <c r="AA138" s="39"/>
      <c r="AB138" s="39"/>
      <c r="AC138" s="44" t="s">
        <v>188</v>
      </c>
      <c r="AD138" s="44"/>
      <c r="AE138" s="44"/>
      <c r="AF138" s="44"/>
      <c r="AG138" s="44"/>
      <c r="AH138" s="44"/>
      <c r="AI138" s="44"/>
      <c r="AJ138" s="44"/>
      <c r="AK138" s="44"/>
      <c r="AL138" s="39" t="s">
        <v>1</v>
      </c>
      <c r="AM138" s="39"/>
      <c r="AN138" s="39"/>
      <c r="AO138" s="39"/>
      <c r="AP138" s="45">
        <v>1189.4</v>
      </c>
      <c r="AQ138" s="45"/>
      <c r="AR138" s="45"/>
      <c r="AS138" s="45"/>
      <c r="AT138" s="45"/>
      <c r="AU138" s="45"/>
      <c r="AV138" s="45"/>
      <c r="AW138" s="45"/>
      <c r="AX138" s="45"/>
      <c r="AY138" s="45">
        <v>892</v>
      </c>
      <c r="AZ138" s="45"/>
      <c r="BA138" s="45"/>
      <c r="BB138" s="45"/>
      <c r="BC138" s="45"/>
      <c r="BD138" s="45"/>
      <c r="BE138" s="45"/>
      <c r="BF138" s="45"/>
      <c r="BG138" s="45"/>
      <c r="BH138" s="45">
        <v>1189.4</v>
      </c>
      <c r="BI138" s="45"/>
      <c r="BJ138" s="45"/>
      <c r="BK138" s="45"/>
      <c r="BL138" s="45"/>
      <c r="BM138" s="45"/>
      <c r="BN138" s="45"/>
      <c r="BO138" s="45"/>
      <c r="BP138" s="46">
        <v>1189.4</v>
      </c>
      <c r="BQ138" s="47"/>
      <c r="BR138" s="47"/>
      <c r="BS138" s="47"/>
      <c r="BT138" s="47"/>
      <c r="BU138" s="48"/>
      <c r="BV138" s="46">
        <v>1189.4</v>
      </c>
      <c r="BW138" s="47"/>
      <c r="BX138" s="47"/>
      <c r="BY138" s="47"/>
      <c r="BZ138" s="47"/>
      <c r="CA138" s="48"/>
      <c r="CB138" s="46">
        <v>0</v>
      </c>
      <c r="CC138" s="47"/>
      <c r="CD138" s="47"/>
      <c r="CE138" s="47"/>
      <c r="CF138" s="47"/>
      <c r="CG138" s="48"/>
    </row>
    <row r="139" spans="1:85" s="2" customFormat="1" ht="39" customHeight="1" hidden="1" outlineLevel="1">
      <c r="A139" s="39" t="s">
        <v>429</v>
      </c>
      <c r="B139" s="39"/>
      <c r="C139" s="39"/>
      <c r="D139" s="39"/>
      <c r="E139" s="39"/>
      <c r="F139" s="39"/>
      <c r="G139" s="40" t="s">
        <v>287</v>
      </c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1" t="s">
        <v>335</v>
      </c>
      <c r="S139" s="42"/>
      <c r="T139" s="43"/>
      <c r="U139" s="39" t="s">
        <v>312</v>
      </c>
      <c r="V139" s="39"/>
      <c r="W139" s="39"/>
      <c r="X139" s="39"/>
      <c r="Y139" s="39"/>
      <c r="Z139" s="39"/>
      <c r="AA139" s="39"/>
      <c r="AB139" s="39"/>
      <c r="AC139" s="44" t="s">
        <v>188</v>
      </c>
      <c r="AD139" s="44"/>
      <c r="AE139" s="44"/>
      <c r="AF139" s="44"/>
      <c r="AG139" s="44"/>
      <c r="AH139" s="44"/>
      <c r="AI139" s="44"/>
      <c r="AJ139" s="44"/>
      <c r="AK139" s="44"/>
      <c r="AL139" s="39" t="s">
        <v>1</v>
      </c>
      <c r="AM139" s="39"/>
      <c r="AN139" s="39"/>
      <c r="AO139" s="39"/>
      <c r="AP139" s="45">
        <f>SUM(AP140+AP142)</f>
        <v>20000</v>
      </c>
      <c r="AQ139" s="45"/>
      <c r="AR139" s="45"/>
      <c r="AS139" s="45"/>
      <c r="AT139" s="45"/>
      <c r="AU139" s="45"/>
      <c r="AV139" s="45"/>
      <c r="AW139" s="45"/>
      <c r="AX139" s="45"/>
      <c r="AY139" s="45">
        <f>SUM(AY140+AY142)</f>
        <v>14332.1</v>
      </c>
      <c r="AZ139" s="45"/>
      <c r="BA139" s="45"/>
      <c r="BB139" s="45"/>
      <c r="BC139" s="45"/>
      <c r="BD139" s="45"/>
      <c r="BE139" s="45"/>
      <c r="BF139" s="45"/>
      <c r="BG139" s="45"/>
      <c r="BH139" s="45">
        <f>BH140+BH142</f>
        <v>20000</v>
      </c>
      <c r="BI139" s="45"/>
      <c r="BJ139" s="45"/>
      <c r="BK139" s="45"/>
      <c r="BL139" s="45"/>
      <c r="BM139" s="45"/>
      <c r="BN139" s="45"/>
      <c r="BO139" s="45"/>
      <c r="BP139" s="46">
        <f>BP140+BP142</f>
        <v>20000</v>
      </c>
      <c r="BQ139" s="47"/>
      <c r="BR139" s="47"/>
      <c r="BS139" s="47"/>
      <c r="BT139" s="47"/>
      <c r="BU139" s="48"/>
      <c r="BV139" s="46">
        <f>BV140+BV142</f>
        <v>20000</v>
      </c>
      <c r="BW139" s="47"/>
      <c r="BX139" s="47"/>
      <c r="BY139" s="47"/>
      <c r="BZ139" s="47"/>
      <c r="CA139" s="48"/>
      <c r="CB139" s="46">
        <f>CB140+CB142</f>
        <v>20000</v>
      </c>
      <c r="CC139" s="47"/>
      <c r="CD139" s="47"/>
      <c r="CE139" s="47"/>
      <c r="CF139" s="47"/>
      <c r="CG139" s="48"/>
    </row>
    <row r="140" spans="1:85" s="2" customFormat="1" ht="28.5" customHeight="1" hidden="1" outlineLevel="1">
      <c r="A140" s="39" t="s">
        <v>430</v>
      </c>
      <c r="B140" s="39"/>
      <c r="C140" s="39"/>
      <c r="D140" s="39"/>
      <c r="E140" s="39"/>
      <c r="F140" s="39"/>
      <c r="G140" s="40" t="s">
        <v>287</v>
      </c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1" t="s">
        <v>336</v>
      </c>
      <c r="S140" s="42"/>
      <c r="T140" s="43"/>
      <c r="U140" s="39" t="s">
        <v>313</v>
      </c>
      <c r="V140" s="39"/>
      <c r="W140" s="39"/>
      <c r="X140" s="39"/>
      <c r="Y140" s="39"/>
      <c r="Z140" s="39"/>
      <c r="AA140" s="39"/>
      <c r="AB140" s="39"/>
      <c r="AC140" s="44" t="s">
        <v>188</v>
      </c>
      <c r="AD140" s="44"/>
      <c r="AE140" s="44"/>
      <c r="AF140" s="44"/>
      <c r="AG140" s="44"/>
      <c r="AH140" s="44"/>
      <c r="AI140" s="44"/>
      <c r="AJ140" s="44"/>
      <c r="AK140" s="44"/>
      <c r="AL140" s="39" t="s">
        <v>1</v>
      </c>
      <c r="AM140" s="39"/>
      <c r="AN140" s="39"/>
      <c r="AO140" s="39"/>
      <c r="AP140" s="45">
        <f>AP141</f>
        <v>20000</v>
      </c>
      <c r="AQ140" s="45"/>
      <c r="AR140" s="45"/>
      <c r="AS140" s="45"/>
      <c r="AT140" s="45"/>
      <c r="AU140" s="45"/>
      <c r="AV140" s="45"/>
      <c r="AW140" s="45"/>
      <c r="AX140" s="45"/>
      <c r="AY140" s="45">
        <f>AY141</f>
        <v>14332.1</v>
      </c>
      <c r="AZ140" s="45"/>
      <c r="BA140" s="45"/>
      <c r="BB140" s="45"/>
      <c r="BC140" s="45"/>
      <c r="BD140" s="45"/>
      <c r="BE140" s="45"/>
      <c r="BF140" s="45"/>
      <c r="BG140" s="45"/>
      <c r="BH140" s="45">
        <f>BH141</f>
        <v>20000</v>
      </c>
      <c r="BI140" s="45"/>
      <c r="BJ140" s="45"/>
      <c r="BK140" s="45"/>
      <c r="BL140" s="45"/>
      <c r="BM140" s="45"/>
      <c r="BN140" s="45"/>
      <c r="BO140" s="45"/>
      <c r="BP140" s="46">
        <f>BP141</f>
        <v>20000</v>
      </c>
      <c r="BQ140" s="47"/>
      <c r="BR140" s="47"/>
      <c r="BS140" s="47"/>
      <c r="BT140" s="47"/>
      <c r="BU140" s="48"/>
      <c r="BV140" s="38">
        <f>BV141</f>
        <v>20000</v>
      </c>
      <c r="BW140" s="38"/>
      <c r="BX140" s="38"/>
      <c r="BY140" s="38"/>
      <c r="BZ140" s="38"/>
      <c r="CA140" s="38"/>
      <c r="CB140" s="38">
        <f>CB141</f>
        <v>20000</v>
      </c>
      <c r="CC140" s="38"/>
      <c r="CD140" s="38"/>
      <c r="CE140" s="38"/>
      <c r="CF140" s="38"/>
      <c r="CG140" s="38"/>
    </row>
    <row r="141" spans="1:85" s="2" customFormat="1" ht="37.5" customHeight="1" hidden="1" outlineLevel="1">
      <c r="A141" s="39" t="s">
        <v>431</v>
      </c>
      <c r="B141" s="39"/>
      <c r="C141" s="39"/>
      <c r="D141" s="39"/>
      <c r="E141" s="39"/>
      <c r="F141" s="39"/>
      <c r="G141" s="40" t="s">
        <v>287</v>
      </c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1" t="s">
        <v>337</v>
      </c>
      <c r="S141" s="42"/>
      <c r="T141" s="43"/>
      <c r="U141" s="39" t="s">
        <v>314</v>
      </c>
      <c r="V141" s="39"/>
      <c r="W141" s="39"/>
      <c r="X141" s="39"/>
      <c r="Y141" s="39"/>
      <c r="Z141" s="39"/>
      <c r="AA141" s="39"/>
      <c r="AB141" s="39"/>
      <c r="AC141" s="44" t="s">
        <v>188</v>
      </c>
      <c r="AD141" s="44"/>
      <c r="AE141" s="44"/>
      <c r="AF141" s="44"/>
      <c r="AG141" s="44"/>
      <c r="AH141" s="44"/>
      <c r="AI141" s="44"/>
      <c r="AJ141" s="44"/>
      <c r="AK141" s="44"/>
      <c r="AL141" s="39" t="s">
        <v>1</v>
      </c>
      <c r="AM141" s="39"/>
      <c r="AN141" s="39"/>
      <c r="AO141" s="39"/>
      <c r="AP141" s="45">
        <v>20000</v>
      </c>
      <c r="AQ141" s="45"/>
      <c r="AR141" s="45"/>
      <c r="AS141" s="45"/>
      <c r="AT141" s="45"/>
      <c r="AU141" s="45"/>
      <c r="AV141" s="45"/>
      <c r="AW141" s="45"/>
      <c r="AX141" s="45"/>
      <c r="AY141" s="45">
        <v>14332.1</v>
      </c>
      <c r="AZ141" s="45"/>
      <c r="BA141" s="45"/>
      <c r="BB141" s="45"/>
      <c r="BC141" s="45"/>
      <c r="BD141" s="45"/>
      <c r="BE141" s="45"/>
      <c r="BF141" s="45"/>
      <c r="BG141" s="45"/>
      <c r="BH141" s="45">
        <v>20000</v>
      </c>
      <c r="BI141" s="45"/>
      <c r="BJ141" s="45"/>
      <c r="BK141" s="45"/>
      <c r="BL141" s="45"/>
      <c r="BM141" s="45"/>
      <c r="BN141" s="45"/>
      <c r="BO141" s="45"/>
      <c r="BP141" s="46">
        <v>20000</v>
      </c>
      <c r="BQ141" s="47"/>
      <c r="BR141" s="47"/>
      <c r="BS141" s="47"/>
      <c r="BT141" s="47"/>
      <c r="BU141" s="48"/>
      <c r="BV141" s="38">
        <v>20000</v>
      </c>
      <c r="BW141" s="38"/>
      <c r="BX141" s="38"/>
      <c r="BY141" s="38"/>
      <c r="BZ141" s="38"/>
      <c r="CA141" s="38"/>
      <c r="CB141" s="38">
        <v>20000</v>
      </c>
      <c r="CC141" s="38"/>
      <c r="CD141" s="38"/>
      <c r="CE141" s="38"/>
      <c r="CF141" s="38"/>
      <c r="CG141" s="38"/>
    </row>
    <row r="142" spans="1:85" s="2" customFormat="1" ht="32.25" customHeight="1" hidden="1" outlineLevel="1">
      <c r="A142" s="39" t="s">
        <v>432</v>
      </c>
      <c r="B142" s="39"/>
      <c r="C142" s="39"/>
      <c r="D142" s="39"/>
      <c r="E142" s="39"/>
      <c r="F142" s="39"/>
      <c r="G142" s="40" t="s">
        <v>287</v>
      </c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1" t="s">
        <v>338</v>
      </c>
      <c r="S142" s="42"/>
      <c r="T142" s="43"/>
      <c r="U142" s="39" t="s">
        <v>315</v>
      </c>
      <c r="V142" s="39"/>
      <c r="W142" s="39"/>
      <c r="X142" s="39"/>
      <c r="Y142" s="39"/>
      <c r="Z142" s="39"/>
      <c r="AA142" s="39"/>
      <c r="AB142" s="39"/>
      <c r="AC142" s="44" t="s">
        <v>188</v>
      </c>
      <c r="AD142" s="44"/>
      <c r="AE142" s="44"/>
      <c r="AF142" s="44"/>
      <c r="AG142" s="44"/>
      <c r="AH142" s="44"/>
      <c r="AI142" s="44"/>
      <c r="AJ142" s="44"/>
      <c r="AK142" s="44"/>
      <c r="AL142" s="39" t="s">
        <v>1</v>
      </c>
      <c r="AM142" s="39"/>
      <c r="AN142" s="39"/>
      <c r="AO142" s="39"/>
      <c r="AP142" s="45">
        <f>AP143</f>
        <v>0</v>
      </c>
      <c r="AQ142" s="45"/>
      <c r="AR142" s="45"/>
      <c r="AS142" s="45"/>
      <c r="AT142" s="45"/>
      <c r="AU142" s="45"/>
      <c r="AV142" s="45"/>
      <c r="AW142" s="45"/>
      <c r="AX142" s="45"/>
      <c r="AY142" s="45">
        <f>AY143</f>
        <v>0</v>
      </c>
      <c r="AZ142" s="45"/>
      <c r="BA142" s="45"/>
      <c r="BB142" s="45"/>
      <c r="BC142" s="45"/>
      <c r="BD142" s="45"/>
      <c r="BE142" s="45"/>
      <c r="BF142" s="45"/>
      <c r="BG142" s="45"/>
      <c r="BH142" s="45">
        <f>BH143</f>
        <v>0</v>
      </c>
      <c r="BI142" s="45"/>
      <c r="BJ142" s="45"/>
      <c r="BK142" s="45"/>
      <c r="BL142" s="45"/>
      <c r="BM142" s="45"/>
      <c r="BN142" s="45"/>
      <c r="BO142" s="45"/>
      <c r="BP142" s="46">
        <v>0</v>
      </c>
      <c r="BQ142" s="47"/>
      <c r="BR142" s="47"/>
      <c r="BS142" s="47"/>
      <c r="BT142" s="47"/>
      <c r="BU142" s="48"/>
      <c r="BV142" s="38">
        <v>0</v>
      </c>
      <c r="BW142" s="38"/>
      <c r="BX142" s="38"/>
      <c r="BY142" s="38"/>
      <c r="BZ142" s="38"/>
      <c r="CA142" s="38"/>
      <c r="CB142" s="38">
        <v>0</v>
      </c>
      <c r="CC142" s="38"/>
      <c r="CD142" s="38"/>
      <c r="CE142" s="38"/>
      <c r="CF142" s="38"/>
      <c r="CG142" s="38"/>
    </row>
    <row r="143" spans="1:85" s="2" customFormat="1" ht="12.75" customHeight="1" hidden="1" outlineLevel="1">
      <c r="A143" s="39" t="s">
        <v>433</v>
      </c>
      <c r="B143" s="39"/>
      <c r="C143" s="39"/>
      <c r="D143" s="39"/>
      <c r="E143" s="39"/>
      <c r="F143" s="39"/>
      <c r="G143" s="40" t="s">
        <v>287</v>
      </c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1" t="s">
        <v>339</v>
      </c>
      <c r="S143" s="42"/>
      <c r="T143" s="43"/>
      <c r="U143" s="39" t="s">
        <v>316</v>
      </c>
      <c r="V143" s="39"/>
      <c r="W143" s="39"/>
      <c r="X143" s="39"/>
      <c r="Y143" s="39"/>
      <c r="Z143" s="39"/>
      <c r="AA143" s="39"/>
      <c r="AB143" s="39"/>
      <c r="AC143" s="44" t="s">
        <v>188</v>
      </c>
      <c r="AD143" s="44"/>
      <c r="AE143" s="44"/>
      <c r="AF143" s="44"/>
      <c r="AG143" s="44"/>
      <c r="AH143" s="44"/>
      <c r="AI143" s="44"/>
      <c r="AJ143" s="44"/>
      <c r="AK143" s="44"/>
      <c r="AL143" s="39" t="s">
        <v>1</v>
      </c>
      <c r="AM143" s="39"/>
      <c r="AN143" s="39"/>
      <c r="AO143" s="39"/>
      <c r="AP143" s="45">
        <v>0</v>
      </c>
      <c r="AQ143" s="45"/>
      <c r="AR143" s="45"/>
      <c r="AS143" s="45"/>
      <c r="AT143" s="45"/>
      <c r="AU143" s="45"/>
      <c r="AV143" s="45"/>
      <c r="AW143" s="45"/>
      <c r="AX143" s="45"/>
      <c r="AY143" s="45">
        <v>0</v>
      </c>
      <c r="AZ143" s="45"/>
      <c r="BA143" s="45"/>
      <c r="BB143" s="45"/>
      <c r="BC143" s="45"/>
      <c r="BD143" s="45"/>
      <c r="BE143" s="45"/>
      <c r="BF143" s="45"/>
      <c r="BG143" s="45"/>
      <c r="BH143" s="45">
        <v>0</v>
      </c>
      <c r="BI143" s="45"/>
      <c r="BJ143" s="45"/>
      <c r="BK143" s="45"/>
      <c r="BL143" s="45"/>
      <c r="BM143" s="45"/>
      <c r="BN143" s="45"/>
      <c r="BO143" s="45"/>
      <c r="BP143" s="46"/>
      <c r="BQ143" s="47"/>
      <c r="BR143" s="47"/>
      <c r="BS143" s="47"/>
      <c r="BT143" s="47"/>
      <c r="BU143" s="4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</row>
    <row r="144" spans="1:85" s="2" customFormat="1" ht="29.25" customHeight="1" hidden="1" outlineLevel="1">
      <c r="A144" s="39" t="s">
        <v>294</v>
      </c>
      <c r="B144" s="39"/>
      <c r="C144" s="39"/>
      <c r="D144" s="39"/>
      <c r="E144" s="39"/>
      <c r="F144" s="39"/>
      <c r="G144" s="40" t="s">
        <v>287</v>
      </c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1" t="s">
        <v>296</v>
      </c>
      <c r="S144" s="42"/>
      <c r="T144" s="43"/>
      <c r="U144" s="39" t="s">
        <v>317</v>
      </c>
      <c r="V144" s="39"/>
      <c r="W144" s="39"/>
      <c r="X144" s="39"/>
      <c r="Y144" s="39"/>
      <c r="Z144" s="39"/>
      <c r="AA144" s="39"/>
      <c r="AB144" s="39"/>
      <c r="AC144" s="44" t="s">
        <v>188</v>
      </c>
      <c r="AD144" s="44"/>
      <c r="AE144" s="44"/>
      <c r="AF144" s="44"/>
      <c r="AG144" s="44"/>
      <c r="AH144" s="44"/>
      <c r="AI144" s="44"/>
      <c r="AJ144" s="44"/>
      <c r="AK144" s="44"/>
      <c r="AL144" s="39" t="s">
        <v>1</v>
      </c>
      <c r="AM144" s="39"/>
      <c r="AN144" s="39"/>
      <c r="AO144" s="39"/>
      <c r="AP144" s="45">
        <f>AP145</f>
        <v>0</v>
      </c>
      <c r="AQ144" s="45"/>
      <c r="AR144" s="45"/>
      <c r="AS144" s="45"/>
      <c r="AT144" s="45"/>
      <c r="AU144" s="45"/>
      <c r="AV144" s="45"/>
      <c r="AW144" s="45"/>
      <c r="AX144" s="45"/>
      <c r="AY144" s="45">
        <f>AY145</f>
        <v>0</v>
      </c>
      <c r="AZ144" s="45"/>
      <c r="BA144" s="45"/>
      <c r="BB144" s="45"/>
      <c r="BC144" s="45"/>
      <c r="BD144" s="45"/>
      <c r="BE144" s="45"/>
      <c r="BF144" s="45"/>
      <c r="BG144" s="45"/>
      <c r="BH144" s="45">
        <f>BH145</f>
        <v>0</v>
      </c>
      <c r="BI144" s="45"/>
      <c r="BJ144" s="45"/>
      <c r="BK144" s="45"/>
      <c r="BL144" s="45"/>
      <c r="BM144" s="45"/>
      <c r="BN144" s="45"/>
      <c r="BO144" s="45"/>
      <c r="BP144" s="46">
        <f>BP145</f>
        <v>0</v>
      </c>
      <c r="BQ144" s="47"/>
      <c r="BR144" s="47"/>
      <c r="BS144" s="47"/>
      <c r="BT144" s="47"/>
      <c r="BU144" s="48"/>
      <c r="BV144" s="38">
        <v>0</v>
      </c>
      <c r="BW144" s="38"/>
      <c r="BX144" s="38"/>
      <c r="BY144" s="38"/>
      <c r="BZ144" s="38"/>
      <c r="CA144" s="38"/>
      <c r="CB144" s="38">
        <v>0</v>
      </c>
      <c r="CC144" s="38"/>
      <c r="CD144" s="38"/>
      <c r="CE144" s="38"/>
      <c r="CF144" s="38"/>
      <c r="CG144" s="38"/>
    </row>
    <row r="145" spans="1:85" s="2" customFormat="1" ht="36" customHeight="1" hidden="1" outlineLevel="1">
      <c r="A145" s="39" t="s">
        <v>295</v>
      </c>
      <c r="B145" s="39"/>
      <c r="C145" s="39"/>
      <c r="D145" s="39"/>
      <c r="E145" s="39"/>
      <c r="F145" s="39"/>
      <c r="G145" s="40" t="s">
        <v>287</v>
      </c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1" t="s">
        <v>297</v>
      </c>
      <c r="S145" s="42"/>
      <c r="T145" s="43"/>
      <c r="U145" s="39" t="s">
        <v>318</v>
      </c>
      <c r="V145" s="39"/>
      <c r="W145" s="39"/>
      <c r="X145" s="39"/>
      <c r="Y145" s="39"/>
      <c r="Z145" s="39"/>
      <c r="AA145" s="39"/>
      <c r="AB145" s="39"/>
      <c r="AC145" s="44" t="s">
        <v>188</v>
      </c>
      <c r="AD145" s="44"/>
      <c r="AE145" s="44"/>
      <c r="AF145" s="44"/>
      <c r="AG145" s="44"/>
      <c r="AH145" s="44"/>
      <c r="AI145" s="44"/>
      <c r="AJ145" s="44"/>
      <c r="AK145" s="44"/>
      <c r="AL145" s="39" t="s">
        <v>1</v>
      </c>
      <c r="AM145" s="39"/>
      <c r="AN145" s="39"/>
      <c r="AO145" s="39"/>
      <c r="AP145" s="45">
        <f>AP146</f>
        <v>0</v>
      </c>
      <c r="AQ145" s="45"/>
      <c r="AR145" s="45"/>
      <c r="AS145" s="45"/>
      <c r="AT145" s="45"/>
      <c r="AU145" s="45"/>
      <c r="AV145" s="45"/>
      <c r="AW145" s="45"/>
      <c r="AX145" s="45"/>
      <c r="AY145" s="45">
        <f>AY146</f>
        <v>0</v>
      </c>
      <c r="AZ145" s="45"/>
      <c r="BA145" s="45"/>
      <c r="BB145" s="45"/>
      <c r="BC145" s="45"/>
      <c r="BD145" s="45"/>
      <c r="BE145" s="45"/>
      <c r="BF145" s="45"/>
      <c r="BG145" s="45"/>
      <c r="BH145" s="45">
        <f>BH146</f>
        <v>0</v>
      </c>
      <c r="BI145" s="45"/>
      <c r="BJ145" s="45"/>
      <c r="BK145" s="45"/>
      <c r="BL145" s="45"/>
      <c r="BM145" s="45"/>
      <c r="BN145" s="45"/>
      <c r="BO145" s="45"/>
      <c r="BP145" s="46">
        <f>BP146</f>
        <v>0</v>
      </c>
      <c r="BQ145" s="47"/>
      <c r="BR145" s="47"/>
      <c r="BS145" s="47"/>
      <c r="BT145" s="47"/>
      <c r="BU145" s="48"/>
      <c r="BV145" s="38">
        <v>0</v>
      </c>
      <c r="BW145" s="38"/>
      <c r="BX145" s="38"/>
      <c r="BY145" s="38"/>
      <c r="BZ145" s="38"/>
      <c r="CA145" s="38"/>
      <c r="CB145" s="38">
        <v>0</v>
      </c>
      <c r="CC145" s="38"/>
      <c r="CD145" s="38"/>
      <c r="CE145" s="38"/>
      <c r="CF145" s="38"/>
      <c r="CG145" s="38"/>
    </row>
    <row r="146" spans="1:85" s="2" customFormat="1" ht="12.75" customHeight="1" hidden="1" outlineLevel="1">
      <c r="A146" s="39" t="s">
        <v>434</v>
      </c>
      <c r="B146" s="39"/>
      <c r="C146" s="39"/>
      <c r="D146" s="39"/>
      <c r="E146" s="39"/>
      <c r="F146" s="39"/>
      <c r="G146" s="40" t="s">
        <v>287</v>
      </c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1" t="s">
        <v>298</v>
      </c>
      <c r="S146" s="42"/>
      <c r="T146" s="43"/>
      <c r="U146" s="39" t="s">
        <v>319</v>
      </c>
      <c r="V146" s="39"/>
      <c r="W146" s="39"/>
      <c r="X146" s="39"/>
      <c r="Y146" s="39"/>
      <c r="Z146" s="39"/>
      <c r="AA146" s="39"/>
      <c r="AB146" s="39"/>
      <c r="AC146" s="44" t="s">
        <v>188</v>
      </c>
      <c r="AD146" s="44"/>
      <c r="AE146" s="44"/>
      <c r="AF146" s="44"/>
      <c r="AG146" s="44"/>
      <c r="AH146" s="44"/>
      <c r="AI146" s="44"/>
      <c r="AJ146" s="44"/>
      <c r="AK146" s="44"/>
      <c r="AL146" s="39" t="s">
        <v>1</v>
      </c>
      <c r="AM146" s="39"/>
      <c r="AN146" s="39"/>
      <c r="AO146" s="39"/>
      <c r="AP146" s="45">
        <v>0</v>
      </c>
      <c r="AQ146" s="45"/>
      <c r="AR146" s="45"/>
      <c r="AS146" s="45"/>
      <c r="AT146" s="45"/>
      <c r="AU146" s="45"/>
      <c r="AV146" s="45"/>
      <c r="AW146" s="45"/>
      <c r="AX146" s="45"/>
      <c r="AY146" s="45">
        <v>0</v>
      </c>
      <c r="AZ146" s="45"/>
      <c r="BA146" s="45"/>
      <c r="BB146" s="45"/>
      <c r="BC146" s="45"/>
      <c r="BD146" s="45"/>
      <c r="BE146" s="45"/>
      <c r="BF146" s="45"/>
      <c r="BG146" s="45"/>
      <c r="BH146" s="45">
        <v>0</v>
      </c>
      <c r="BI146" s="45"/>
      <c r="BJ146" s="45"/>
      <c r="BK146" s="45"/>
      <c r="BL146" s="45"/>
      <c r="BM146" s="45"/>
      <c r="BN146" s="45"/>
      <c r="BO146" s="45"/>
      <c r="BP146" s="46">
        <v>0</v>
      </c>
      <c r="BQ146" s="47"/>
      <c r="BR146" s="47"/>
      <c r="BS146" s="47"/>
      <c r="BT146" s="47"/>
      <c r="BU146" s="48"/>
      <c r="BV146" s="38">
        <v>0</v>
      </c>
      <c r="BW146" s="38"/>
      <c r="BX146" s="38"/>
      <c r="BY146" s="38"/>
      <c r="BZ146" s="38"/>
      <c r="CA146" s="38"/>
      <c r="CB146" s="38">
        <v>0</v>
      </c>
      <c r="CC146" s="38"/>
      <c r="CD146" s="38"/>
      <c r="CE146" s="38"/>
      <c r="CF146" s="38"/>
      <c r="CG146" s="38"/>
    </row>
    <row r="147" spans="1:85" s="9" customFormat="1" ht="12.75" customHeight="1" collapsed="1">
      <c r="A147" s="233" t="s">
        <v>35</v>
      </c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  <c r="AH147" s="233"/>
      <c r="AI147" s="233"/>
      <c r="AJ147" s="233"/>
      <c r="AK147" s="234"/>
      <c r="AL147" s="86" t="s">
        <v>36</v>
      </c>
      <c r="AM147" s="86"/>
      <c r="AN147" s="86"/>
      <c r="AO147" s="86"/>
      <c r="AP147" s="88">
        <f>AP24+AP44+AP50+AP55+AP72+AP86+AP93+AP100+AP112+AP117</f>
        <v>241320.7</v>
      </c>
      <c r="AQ147" s="88"/>
      <c r="AR147" s="88"/>
      <c r="AS147" s="88"/>
      <c r="AT147" s="88"/>
      <c r="AU147" s="88"/>
      <c r="AV147" s="88"/>
      <c r="AW147" s="88"/>
      <c r="AX147" s="88"/>
      <c r="AY147" s="88">
        <f>AY24+AY44+AY50+AY55+AY72+AY86+AY93+AY100+AY112+AY117+AY67</f>
        <v>177236.282</v>
      </c>
      <c r="AZ147" s="88"/>
      <c r="BA147" s="88"/>
      <c r="BB147" s="88"/>
      <c r="BC147" s="88"/>
      <c r="BD147" s="88"/>
      <c r="BE147" s="88"/>
      <c r="BF147" s="88"/>
      <c r="BG147" s="88"/>
      <c r="BH147" s="88">
        <f>BH24+BH44+BH50+BH55+BH72+BH86+BH93+BH100+BH112+BH117+BH67</f>
        <v>268566.54</v>
      </c>
      <c r="BI147" s="88"/>
      <c r="BJ147" s="88"/>
      <c r="BK147" s="88"/>
      <c r="BL147" s="88"/>
      <c r="BM147" s="88"/>
      <c r="BN147" s="88"/>
      <c r="BO147" s="88"/>
      <c r="BP147" s="82">
        <f>SUM(BP24+BP44+BP50+BP55+BP72+BP86+BP93+BP100+BP112+BP117)</f>
        <v>255207.5</v>
      </c>
      <c r="BQ147" s="83"/>
      <c r="BR147" s="83"/>
      <c r="BS147" s="83"/>
      <c r="BT147" s="83"/>
      <c r="BU147" s="84"/>
      <c r="BV147" s="82">
        <f>BV24+BV44+BV50+BV55+BV72+BV86+BV93+BV100+BV112+BV117</f>
        <v>272533.89999999997</v>
      </c>
      <c r="BW147" s="83"/>
      <c r="BX147" s="83"/>
      <c r="BY147" s="83"/>
      <c r="BZ147" s="83"/>
      <c r="CA147" s="84"/>
      <c r="CB147" s="82">
        <f>CB24+CB44+CB50+CB55+CB72+CB86+CB93+CB100+CB112+CB117</f>
        <v>237598.10000000003</v>
      </c>
      <c r="CC147" s="83"/>
      <c r="CD147" s="83"/>
      <c r="CE147" s="83"/>
      <c r="CF147" s="83"/>
      <c r="CG147" s="84"/>
    </row>
    <row r="149" spans="1:20" ht="12.75">
      <c r="A149" s="199" t="s">
        <v>37</v>
      </c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7"/>
      <c r="T149" s="7"/>
    </row>
    <row r="150" spans="1:82" ht="32.25" customHeight="1">
      <c r="A150" s="199" t="s">
        <v>38</v>
      </c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U150" s="202" t="s">
        <v>320</v>
      </c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  <c r="BK150" s="195" t="s">
        <v>321</v>
      </c>
      <c r="BL150" s="195"/>
      <c r="BM150" s="195"/>
      <c r="BN150" s="195"/>
      <c r="BO150" s="195"/>
      <c r="BP150" s="195"/>
      <c r="BQ150" s="195"/>
      <c r="BR150" s="195"/>
      <c r="BS150" s="195"/>
      <c r="BT150" s="195"/>
      <c r="BU150" s="195"/>
      <c r="BV150" s="195"/>
      <c r="BW150" s="195"/>
      <c r="BX150" s="195"/>
      <c r="BY150" s="195"/>
      <c r="BZ150" s="195"/>
      <c r="CA150" s="195"/>
      <c r="CB150" s="195"/>
      <c r="CC150" s="195"/>
      <c r="CD150" s="195"/>
    </row>
    <row r="151" spans="1:82" ht="12.75">
      <c r="A151" s="1" t="s">
        <v>1</v>
      </c>
      <c r="C151" s="1" t="s">
        <v>1</v>
      </c>
      <c r="E151" s="1" t="s">
        <v>1</v>
      </c>
      <c r="U151" s="204" t="s">
        <v>39</v>
      </c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W151" s="204" t="s">
        <v>40</v>
      </c>
      <c r="AX151" s="204"/>
      <c r="AY151" s="204"/>
      <c r="AZ151" s="204"/>
      <c r="BA151" s="204"/>
      <c r="BB151" s="204"/>
      <c r="BC151" s="204"/>
      <c r="BD151" s="204"/>
      <c r="BE151" s="204"/>
      <c r="BF151" s="204"/>
      <c r="BK151" s="204" t="s">
        <v>41</v>
      </c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  <c r="BZ151" s="204"/>
      <c r="CA151" s="204"/>
      <c r="CB151" s="204"/>
      <c r="CC151" s="204"/>
      <c r="CD151" s="204"/>
    </row>
    <row r="152" spans="1:17" ht="12.75">
      <c r="A152" s="1" t="s">
        <v>47</v>
      </c>
      <c r="B152" s="195"/>
      <c r="C152" s="195"/>
      <c r="D152" s="1" t="s">
        <v>47</v>
      </c>
      <c r="E152" s="195" t="s">
        <v>353</v>
      </c>
      <c r="F152" s="195"/>
      <c r="G152" s="195"/>
      <c r="H152" s="195"/>
      <c r="I152" s="195"/>
      <c r="J152" s="195"/>
      <c r="K152" s="195"/>
      <c r="L152" s="197" t="s">
        <v>48</v>
      </c>
      <c r="M152" s="197"/>
      <c r="N152" s="195" t="s">
        <v>61</v>
      </c>
      <c r="O152" s="195"/>
      <c r="P152" s="197" t="s">
        <v>49</v>
      </c>
      <c r="Q152" s="197"/>
    </row>
  </sheetData>
  <sheetProtection/>
  <mergeCells count="1580">
    <mergeCell ref="BV128:CA128"/>
    <mergeCell ref="BV129:CA129"/>
    <mergeCell ref="CB128:CG128"/>
    <mergeCell ref="CB129:CG129"/>
    <mergeCell ref="U129:AB129"/>
    <mergeCell ref="AY128:BG128"/>
    <mergeCell ref="AY129:BG129"/>
    <mergeCell ref="BH128:BO128"/>
    <mergeCell ref="BH129:BO129"/>
    <mergeCell ref="BP128:BU128"/>
    <mergeCell ref="BP129:BU129"/>
    <mergeCell ref="AC128:AK128"/>
    <mergeCell ref="AC129:AK129"/>
    <mergeCell ref="AL128:AO128"/>
    <mergeCell ref="AL129:AO129"/>
    <mergeCell ref="AP128:AX128"/>
    <mergeCell ref="AP129:AX129"/>
    <mergeCell ref="G129:Q129"/>
    <mergeCell ref="R128:T128"/>
    <mergeCell ref="R129:T129"/>
    <mergeCell ref="U128:AB128"/>
    <mergeCell ref="A128:F128"/>
    <mergeCell ref="A129:F129"/>
    <mergeCell ref="A67:F67"/>
    <mergeCell ref="A68:F68"/>
    <mergeCell ref="A69:F69"/>
    <mergeCell ref="A70:F70"/>
    <mergeCell ref="A71:F71"/>
    <mergeCell ref="G128:Q128"/>
    <mergeCell ref="G71:Q71"/>
    <mergeCell ref="A121:F121"/>
    <mergeCell ref="A120:F120"/>
    <mergeCell ref="A119:F119"/>
    <mergeCell ref="BV67:CA67"/>
    <mergeCell ref="BV68:CA68"/>
    <mergeCell ref="BV69:CA69"/>
    <mergeCell ref="BV70:CA70"/>
    <mergeCell ref="CB67:CG67"/>
    <mergeCell ref="CB68:CG68"/>
    <mergeCell ref="CB69:CG69"/>
    <mergeCell ref="CB70:CG70"/>
    <mergeCell ref="BH67:BO67"/>
    <mergeCell ref="BH68:BO68"/>
    <mergeCell ref="BH69:BO69"/>
    <mergeCell ref="BH70:BO70"/>
    <mergeCell ref="BP67:BU67"/>
    <mergeCell ref="BP68:BU68"/>
    <mergeCell ref="BP69:BU69"/>
    <mergeCell ref="BP70:BU70"/>
    <mergeCell ref="AP67:AX67"/>
    <mergeCell ref="AP68:AX68"/>
    <mergeCell ref="AP69:AX69"/>
    <mergeCell ref="AP70:AX70"/>
    <mergeCell ref="AY67:BG67"/>
    <mergeCell ref="AY68:BG68"/>
    <mergeCell ref="AY69:BG69"/>
    <mergeCell ref="AY70:BG70"/>
    <mergeCell ref="AC67:AK67"/>
    <mergeCell ref="AC68:AK68"/>
    <mergeCell ref="AC69:AK69"/>
    <mergeCell ref="AC70:AK70"/>
    <mergeCell ref="AL67:AO67"/>
    <mergeCell ref="AL68:AO68"/>
    <mergeCell ref="AL69:AO69"/>
    <mergeCell ref="AL70:AO70"/>
    <mergeCell ref="R69:T69"/>
    <mergeCell ref="R70:T70"/>
    <mergeCell ref="U67:AB67"/>
    <mergeCell ref="U68:AB68"/>
    <mergeCell ref="U69:AB69"/>
    <mergeCell ref="U70:AB70"/>
    <mergeCell ref="BH71:BO71"/>
    <mergeCell ref="BP71:BU71"/>
    <mergeCell ref="BV71:CA71"/>
    <mergeCell ref="CB71:CG71"/>
    <mergeCell ref="G67:Q67"/>
    <mergeCell ref="G68:Q68"/>
    <mergeCell ref="G69:Q69"/>
    <mergeCell ref="G70:Q70"/>
    <mergeCell ref="R67:T67"/>
    <mergeCell ref="R68:T68"/>
    <mergeCell ref="R71:T71"/>
    <mergeCell ref="U71:AB71"/>
    <mergeCell ref="AC71:AK71"/>
    <mergeCell ref="AL71:AO71"/>
    <mergeCell ref="AP71:AX71"/>
    <mergeCell ref="BH119:BO119"/>
    <mergeCell ref="AP107:AX107"/>
    <mergeCell ref="AY107:BG107"/>
    <mergeCell ref="BH107:BO107"/>
    <mergeCell ref="BH90:BO90"/>
    <mergeCell ref="BH120:BO120"/>
    <mergeCell ref="BH121:BO121"/>
    <mergeCell ref="AP119:AX119"/>
    <mergeCell ref="AP120:AX120"/>
    <mergeCell ref="AP121:AX121"/>
    <mergeCell ref="AY119:BG119"/>
    <mergeCell ref="AY120:BG120"/>
    <mergeCell ref="AY121:BG121"/>
    <mergeCell ref="AC121:AK121"/>
    <mergeCell ref="AC120:AK120"/>
    <mergeCell ref="AC119:AK119"/>
    <mergeCell ref="AL121:AO121"/>
    <mergeCell ref="AL120:AO120"/>
    <mergeCell ref="AL119:AO119"/>
    <mergeCell ref="R121:T121"/>
    <mergeCell ref="R120:T120"/>
    <mergeCell ref="R119:T119"/>
    <mergeCell ref="U121:AB121"/>
    <mergeCell ref="U120:AB120"/>
    <mergeCell ref="U119:AB119"/>
    <mergeCell ref="G121:Q121"/>
    <mergeCell ref="G120:Q120"/>
    <mergeCell ref="G119:Q119"/>
    <mergeCell ref="AP108:AX108"/>
    <mergeCell ref="AY108:BG108"/>
    <mergeCell ref="BH108:BO108"/>
    <mergeCell ref="AY111:BG111"/>
    <mergeCell ref="BH111:BO111"/>
    <mergeCell ref="AY112:BG112"/>
    <mergeCell ref="BH112:BO112"/>
    <mergeCell ref="BP108:BU108"/>
    <mergeCell ref="BV108:CA108"/>
    <mergeCell ref="CB108:CG108"/>
    <mergeCell ref="A108:F108"/>
    <mergeCell ref="G108:Q108"/>
    <mergeCell ref="R108:T108"/>
    <mergeCell ref="U108:AB108"/>
    <mergeCell ref="AC108:AK108"/>
    <mergeCell ref="AL108:AO108"/>
    <mergeCell ref="BP107:BU107"/>
    <mergeCell ref="BV107:CA107"/>
    <mergeCell ref="CB107:CG107"/>
    <mergeCell ref="A107:F107"/>
    <mergeCell ref="G107:Q107"/>
    <mergeCell ref="R107:T107"/>
    <mergeCell ref="U107:AB107"/>
    <mergeCell ref="AC107:AK107"/>
    <mergeCell ref="AL107:AO107"/>
    <mergeCell ref="AP131:AX131"/>
    <mergeCell ref="AY131:BG131"/>
    <mergeCell ref="BH131:BO131"/>
    <mergeCell ref="BP131:BU131"/>
    <mergeCell ref="BV131:CA131"/>
    <mergeCell ref="CB131:CG131"/>
    <mergeCell ref="A131:F131"/>
    <mergeCell ref="G131:Q131"/>
    <mergeCell ref="R131:T131"/>
    <mergeCell ref="U131:AB131"/>
    <mergeCell ref="AC131:AK131"/>
    <mergeCell ref="AL131:AO131"/>
    <mergeCell ref="AP130:AX130"/>
    <mergeCell ref="AY130:BG130"/>
    <mergeCell ref="BH130:BO130"/>
    <mergeCell ref="BP130:BU130"/>
    <mergeCell ref="BV130:CA130"/>
    <mergeCell ref="CB130:CG130"/>
    <mergeCell ref="G130:Q130"/>
    <mergeCell ref="A130:F130"/>
    <mergeCell ref="R130:T130"/>
    <mergeCell ref="U130:AB130"/>
    <mergeCell ref="AC130:AK130"/>
    <mergeCell ref="AL130:AO130"/>
    <mergeCell ref="A147:AK147"/>
    <mergeCell ref="AC17:AK22"/>
    <mergeCell ref="AL17:AO22"/>
    <mergeCell ref="AP19:AX22"/>
    <mergeCell ref="BH19:BO22"/>
    <mergeCell ref="BP21:BU22"/>
    <mergeCell ref="BH147:BO147"/>
    <mergeCell ref="BP23:BU23"/>
    <mergeCell ref="BP27:BU27"/>
    <mergeCell ref="AT18:AU18"/>
    <mergeCell ref="BV21:CA22"/>
    <mergeCell ref="BH18:BJ18"/>
    <mergeCell ref="AY17:BG19"/>
    <mergeCell ref="AZ20:BA20"/>
    <mergeCell ref="BC20:BF20"/>
    <mergeCell ref="BA21:BB21"/>
    <mergeCell ref="BC21:BD21"/>
    <mergeCell ref="BE21:BF21"/>
    <mergeCell ref="AP18:AS18"/>
    <mergeCell ref="AV18:AW18"/>
    <mergeCell ref="BP17:CG19"/>
    <mergeCell ref="BP20:BR20"/>
    <mergeCell ref="BS20:BT20"/>
    <mergeCell ref="BV20:BX20"/>
    <mergeCell ref="BY20:BZ20"/>
    <mergeCell ref="CB20:CD20"/>
    <mergeCell ref="BV140:CA140"/>
    <mergeCell ref="CB140:CG140"/>
    <mergeCell ref="R17:AB19"/>
    <mergeCell ref="A17:F22"/>
    <mergeCell ref="G17:Q22"/>
    <mergeCell ref="R20:T22"/>
    <mergeCell ref="U20:AB22"/>
    <mergeCell ref="CB21:CG22"/>
    <mergeCell ref="CE20:CF20"/>
    <mergeCell ref="AP17:AX17"/>
    <mergeCell ref="BH140:BO140"/>
    <mergeCell ref="BP140:BU140"/>
    <mergeCell ref="BV23:CA23"/>
    <mergeCell ref="BV27:CA27"/>
    <mergeCell ref="BV147:CA147"/>
    <mergeCell ref="CB23:CG23"/>
    <mergeCell ref="CB27:CG27"/>
    <mergeCell ref="CB147:CG147"/>
    <mergeCell ref="BV93:CA93"/>
    <mergeCell ref="CB93:CG93"/>
    <mergeCell ref="AP23:AX23"/>
    <mergeCell ref="AP27:AX27"/>
    <mergeCell ref="BP147:BU147"/>
    <mergeCell ref="BH17:BO17"/>
    <mergeCell ref="BH23:BO23"/>
    <mergeCell ref="BH27:BO27"/>
    <mergeCell ref="BK18:BL18"/>
    <mergeCell ref="BM18:BN18"/>
    <mergeCell ref="BH93:BO93"/>
    <mergeCell ref="BP93:BU93"/>
    <mergeCell ref="AY27:BG27"/>
    <mergeCell ref="AY147:BG147"/>
    <mergeCell ref="AY93:BG93"/>
    <mergeCell ref="AY140:BG140"/>
    <mergeCell ref="AY28:BG28"/>
    <mergeCell ref="AY29:BG29"/>
    <mergeCell ref="AY90:BG90"/>
    <mergeCell ref="AY145:BG145"/>
    <mergeCell ref="AY144:BG144"/>
    <mergeCell ref="AY71:BG71"/>
    <mergeCell ref="AP28:AX28"/>
    <mergeCell ref="AP29:AX29"/>
    <mergeCell ref="AP31:AX31"/>
    <mergeCell ref="U151:AR151"/>
    <mergeCell ref="AW151:BF151"/>
    <mergeCell ref="AP140:AX140"/>
    <mergeCell ref="AY31:BG31"/>
    <mergeCell ref="AP32:AX32"/>
    <mergeCell ref="AY32:BG32"/>
    <mergeCell ref="AP147:AX147"/>
    <mergeCell ref="BK151:CD151"/>
    <mergeCell ref="AC23:AK23"/>
    <mergeCell ref="AC27:AK27"/>
    <mergeCell ref="B152:C152"/>
    <mergeCell ref="E152:K152"/>
    <mergeCell ref="L152:M152"/>
    <mergeCell ref="N152:O152"/>
    <mergeCell ref="P152:Q152"/>
    <mergeCell ref="A27:F27"/>
    <mergeCell ref="G23:Q23"/>
    <mergeCell ref="A149:R149"/>
    <mergeCell ref="A150:R150"/>
    <mergeCell ref="U150:AR150"/>
    <mergeCell ref="AW150:BF150"/>
    <mergeCell ref="BK150:CD150"/>
    <mergeCell ref="A23:F23"/>
    <mergeCell ref="AL23:AO23"/>
    <mergeCell ref="AL27:AO27"/>
    <mergeCell ref="AL147:AO147"/>
    <mergeCell ref="AP93:AX93"/>
    <mergeCell ref="BO13:BZ13"/>
    <mergeCell ref="BO14:BZ14"/>
    <mergeCell ref="BO15:BZ15"/>
    <mergeCell ref="A12:AI12"/>
    <mergeCell ref="A13:AI13"/>
    <mergeCell ref="A14:AI14"/>
    <mergeCell ref="A15:AI15"/>
    <mergeCell ref="AJ13:BN13"/>
    <mergeCell ref="AJ14:BN14"/>
    <mergeCell ref="G27:Q27"/>
    <mergeCell ref="CA11:CG11"/>
    <mergeCell ref="CA12:CG12"/>
    <mergeCell ref="CA13:CG13"/>
    <mergeCell ref="CA14:CG14"/>
    <mergeCell ref="CA15:CG15"/>
    <mergeCell ref="BO11:BZ11"/>
    <mergeCell ref="BO12:BZ12"/>
    <mergeCell ref="R23:T23"/>
    <mergeCell ref="R27:T27"/>
    <mergeCell ref="BC6:BD6"/>
    <mergeCell ref="BE6:BI6"/>
    <mergeCell ref="AE6:AW6"/>
    <mergeCell ref="U23:AB23"/>
    <mergeCell ref="AO10:AQ10"/>
    <mergeCell ref="AR10:AS10"/>
    <mergeCell ref="AU10:BA10"/>
    <mergeCell ref="BB10:BC10"/>
    <mergeCell ref="BF10:BG10"/>
    <mergeCell ref="AY23:BG23"/>
    <mergeCell ref="CA8:CG8"/>
    <mergeCell ref="CA9:CG9"/>
    <mergeCell ref="CA10:CG10"/>
    <mergeCell ref="BO10:BZ10"/>
    <mergeCell ref="Y6:AB6"/>
    <mergeCell ref="AC6:AD6"/>
    <mergeCell ref="AX6:AY6"/>
    <mergeCell ref="AZ6:BB6"/>
    <mergeCell ref="BO9:BZ9"/>
    <mergeCell ref="BD10:BE10"/>
    <mergeCell ref="A1:CG1"/>
    <mergeCell ref="A2:CG2"/>
    <mergeCell ref="A3:CG3"/>
    <mergeCell ref="A5:CG5"/>
    <mergeCell ref="U27:AB27"/>
    <mergeCell ref="AY24:BG24"/>
    <mergeCell ref="BH24:BO24"/>
    <mergeCell ref="BP24:BU24"/>
    <mergeCell ref="BV24:CA24"/>
    <mergeCell ref="CB24:CG24"/>
    <mergeCell ref="A93:F93"/>
    <mergeCell ref="G93:Q93"/>
    <mergeCell ref="R93:T93"/>
    <mergeCell ref="U93:AB93"/>
    <mergeCell ref="AC93:AK93"/>
    <mergeCell ref="AL93:AO93"/>
    <mergeCell ref="A140:F140"/>
    <mergeCell ref="G140:Q140"/>
    <mergeCell ref="R140:T140"/>
    <mergeCell ref="U140:AB140"/>
    <mergeCell ref="AC140:AK140"/>
    <mergeCell ref="AL140:AO140"/>
    <mergeCell ref="A28:F28"/>
    <mergeCell ref="G28:Q28"/>
    <mergeCell ref="R28:T28"/>
    <mergeCell ref="U28:AB28"/>
    <mergeCell ref="AC28:AK28"/>
    <mergeCell ref="AL28:AO28"/>
    <mergeCell ref="BH28:BO28"/>
    <mergeCell ref="BP28:BU28"/>
    <mergeCell ref="BV28:CA28"/>
    <mergeCell ref="CB28:CG28"/>
    <mergeCell ref="A29:F29"/>
    <mergeCell ref="G29:Q29"/>
    <mergeCell ref="R29:T29"/>
    <mergeCell ref="U29:AB29"/>
    <mergeCell ref="AC29:AK29"/>
    <mergeCell ref="AL29:AO29"/>
    <mergeCell ref="BH29:BO29"/>
    <mergeCell ref="BP29:BU29"/>
    <mergeCell ref="BV29:CA29"/>
    <mergeCell ref="CB29:CG29"/>
    <mergeCell ref="A31:F31"/>
    <mergeCell ref="G31:Q31"/>
    <mergeCell ref="R31:T31"/>
    <mergeCell ref="U31:AB31"/>
    <mergeCell ref="AC31:AK31"/>
    <mergeCell ref="AL31:AO31"/>
    <mergeCell ref="BH31:BO31"/>
    <mergeCell ref="BP31:BU31"/>
    <mergeCell ref="BV31:CA31"/>
    <mergeCell ref="CB31:CG31"/>
    <mergeCell ref="A32:F32"/>
    <mergeCell ref="G32:Q32"/>
    <mergeCell ref="R32:T32"/>
    <mergeCell ref="U32:AB32"/>
    <mergeCell ref="AC32:AK32"/>
    <mergeCell ref="AL32:AO32"/>
    <mergeCell ref="BH32:BO32"/>
    <mergeCell ref="BP32:BU32"/>
    <mergeCell ref="BV32:CA32"/>
    <mergeCell ref="CB32:CG32"/>
    <mergeCell ref="A33:F33"/>
    <mergeCell ref="G33:Q33"/>
    <mergeCell ref="R33:T33"/>
    <mergeCell ref="U33:AB33"/>
    <mergeCell ref="AC33:AK33"/>
    <mergeCell ref="AL33:AO33"/>
    <mergeCell ref="AP33:AX33"/>
    <mergeCell ref="AY33:BG33"/>
    <mergeCell ref="BH33:BO33"/>
    <mergeCell ref="BP33:BU33"/>
    <mergeCell ref="BV33:CA33"/>
    <mergeCell ref="CB33:CG33"/>
    <mergeCell ref="A34:F34"/>
    <mergeCell ref="G34:Q34"/>
    <mergeCell ref="R34:T34"/>
    <mergeCell ref="U34:AB34"/>
    <mergeCell ref="AC34:AK34"/>
    <mergeCell ref="AL34:AO34"/>
    <mergeCell ref="AP34:AX34"/>
    <mergeCell ref="AY34:BG34"/>
    <mergeCell ref="BH34:BO34"/>
    <mergeCell ref="BP34:BU34"/>
    <mergeCell ref="BV34:CA34"/>
    <mergeCell ref="CB34:CG34"/>
    <mergeCell ref="A35:F35"/>
    <mergeCell ref="G35:Q35"/>
    <mergeCell ref="R35:T35"/>
    <mergeCell ref="U35:AB35"/>
    <mergeCell ref="AC35:AK35"/>
    <mergeCell ref="AL35:AO35"/>
    <mergeCell ref="AP35:AX35"/>
    <mergeCell ref="AY35:BG35"/>
    <mergeCell ref="BH35:BO35"/>
    <mergeCell ref="BP35:BU35"/>
    <mergeCell ref="BV35:CA35"/>
    <mergeCell ref="CB35:CG35"/>
    <mergeCell ref="A36:F36"/>
    <mergeCell ref="G36:Q36"/>
    <mergeCell ref="R36:T36"/>
    <mergeCell ref="U36:AB36"/>
    <mergeCell ref="AC36:AK36"/>
    <mergeCell ref="AL36:AO36"/>
    <mergeCell ref="AP36:AX36"/>
    <mergeCell ref="AY36:BG36"/>
    <mergeCell ref="BH36:BO36"/>
    <mergeCell ref="BP36:BU36"/>
    <mergeCell ref="BV36:CA36"/>
    <mergeCell ref="CB36:CG36"/>
    <mergeCell ref="A37:F37"/>
    <mergeCell ref="G37:Q37"/>
    <mergeCell ref="R37:T37"/>
    <mergeCell ref="U37:AB37"/>
    <mergeCell ref="AC37:AK37"/>
    <mergeCell ref="AL37:AO37"/>
    <mergeCell ref="AP37:AX37"/>
    <mergeCell ref="AY37:BG37"/>
    <mergeCell ref="BH37:BO37"/>
    <mergeCell ref="BP37:BU37"/>
    <mergeCell ref="BV37:CA37"/>
    <mergeCell ref="CB37:CG37"/>
    <mergeCell ref="A38:F38"/>
    <mergeCell ref="G38:Q38"/>
    <mergeCell ref="R38:T38"/>
    <mergeCell ref="U38:AB38"/>
    <mergeCell ref="AC38:AK38"/>
    <mergeCell ref="AL38:AO38"/>
    <mergeCell ref="AP38:AX38"/>
    <mergeCell ref="AY38:BG38"/>
    <mergeCell ref="BH38:BO38"/>
    <mergeCell ref="BP38:BU38"/>
    <mergeCell ref="BV38:CA38"/>
    <mergeCell ref="CB38:CG38"/>
    <mergeCell ref="A39:F39"/>
    <mergeCell ref="G39:Q39"/>
    <mergeCell ref="R39:T39"/>
    <mergeCell ref="U39:AB39"/>
    <mergeCell ref="AC39:AK39"/>
    <mergeCell ref="AL39:AO39"/>
    <mergeCell ref="AP39:AX39"/>
    <mergeCell ref="AY39:BG39"/>
    <mergeCell ref="BH39:BO39"/>
    <mergeCell ref="BP39:BU39"/>
    <mergeCell ref="BV39:CA39"/>
    <mergeCell ref="CB39:CG39"/>
    <mergeCell ref="A40:F40"/>
    <mergeCell ref="G40:Q40"/>
    <mergeCell ref="R40:T40"/>
    <mergeCell ref="U40:AB40"/>
    <mergeCell ref="AC40:AK40"/>
    <mergeCell ref="AL40:AO40"/>
    <mergeCell ref="AP40:AX40"/>
    <mergeCell ref="AY40:BG40"/>
    <mergeCell ref="BH40:BO40"/>
    <mergeCell ref="BP40:BU40"/>
    <mergeCell ref="BV40:CA40"/>
    <mergeCell ref="CB40:CG40"/>
    <mergeCell ref="A44:F44"/>
    <mergeCell ref="G44:Q44"/>
    <mergeCell ref="R44:T44"/>
    <mergeCell ref="U44:AB44"/>
    <mergeCell ref="AC44:AK44"/>
    <mergeCell ref="AL44:AO44"/>
    <mergeCell ref="AP44:AX44"/>
    <mergeCell ref="AY44:BG44"/>
    <mergeCell ref="BH44:BO44"/>
    <mergeCell ref="BP44:BU44"/>
    <mergeCell ref="BV44:CA44"/>
    <mergeCell ref="CB44:CG44"/>
    <mergeCell ref="A45:F45"/>
    <mergeCell ref="G45:Q45"/>
    <mergeCell ref="R45:T45"/>
    <mergeCell ref="U45:AB45"/>
    <mergeCell ref="AC45:AK45"/>
    <mergeCell ref="AL45:AO45"/>
    <mergeCell ref="AP45:AX45"/>
    <mergeCell ref="AY45:BG45"/>
    <mergeCell ref="BH45:BO45"/>
    <mergeCell ref="BP45:BU45"/>
    <mergeCell ref="BV45:CA45"/>
    <mergeCell ref="CB45:CG45"/>
    <mergeCell ref="A46:F46"/>
    <mergeCell ref="G46:Q46"/>
    <mergeCell ref="R46:T46"/>
    <mergeCell ref="U46:AB46"/>
    <mergeCell ref="AC46:AK46"/>
    <mergeCell ref="AL46:AO46"/>
    <mergeCell ref="AP46:AX46"/>
    <mergeCell ref="AY46:BG46"/>
    <mergeCell ref="BH46:BO46"/>
    <mergeCell ref="BP46:BU46"/>
    <mergeCell ref="BV46:CA46"/>
    <mergeCell ref="CB46:CG46"/>
    <mergeCell ref="A47:F47"/>
    <mergeCell ref="G47:Q47"/>
    <mergeCell ref="R47:T47"/>
    <mergeCell ref="U47:AB47"/>
    <mergeCell ref="AC47:AK47"/>
    <mergeCell ref="AL47:AO47"/>
    <mergeCell ref="AP47:AX47"/>
    <mergeCell ref="AY47:BG47"/>
    <mergeCell ref="BH47:BO47"/>
    <mergeCell ref="BP47:BU47"/>
    <mergeCell ref="BV47:CA47"/>
    <mergeCell ref="CB47:CG47"/>
    <mergeCell ref="A48:F48"/>
    <mergeCell ref="G48:Q48"/>
    <mergeCell ref="R48:T48"/>
    <mergeCell ref="U48:AB48"/>
    <mergeCell ref="AC48:AK48"/>
    <mergeCell ref="AL48:AO48"/>
    <mergeCell ref="AP48:AX48"/>
    <mergeCell ref="AY48:BG48"/>
    <mergeCell ref="BH48:BO48"/>
    <mergeCell ref="BP48:BU48"/>
    <mergeCell ref="BV48:CA48"/>
    <mergeCell ref="CB48:CG48"/>
    <mergeCell ref="BH49:BO49"/>
    <mergeCell ref="BP49:BU49"/>
    <mergeCell ref="BV49:CA49"/>
    <mergeCell ref="CB49:CG49"/>
    <mergeCell ref="A49:F49"/>
    <mergeCell ref="G49:Q49"/>
    <mergeCell ref="R49:T49"/>
    <mergeCell ref="U49:AB49"/>
    <mergeCell ref="AC49:AK49"/>
    <mergeCell ref="AL49:AO49"/>
    <mergeCell ref="BH50:BO50"/>
    <mergeCell ref="BP50:BU50"/>
    <mergeCell ref="BV50:CA50"/>
    <mergeCell ref="CB50:CG50"/>
    <mergeCell ref="A50:F50"/>
    <mergeCell ref="G50:Q50"/>
    <mergeCell ref="R50:T50"/>
    <mergeCell ref="U50:AB50"/>
    <mergeCell ref="AC50:AK50"/>
    <mergeCell ref="AL50:AO50"/>
    <mergeCell ref="BH51:BO51"/>
    <mergeCell ref="BP51:BU51"/>
    <mergeCell ref="BV51:CA51"/>
    <mergeCell ref="CB51:CG51"/>
    <mergeCell ref="A51:F51"/>
    <mergeCell ref="G51:Q51"/>
    <mergeCell ref="R51:T51"/>
    <mergeCell ref="U51:AB51"/>
    <mergeCell ref="AC51:AK51"/>
    <mergeCell ref="AL51:AO51"/>
    <mergeCell ref="R24:T24"/>
    <mergeCell ref="U24:AB24"/>
    <mergeCell ref="AC24:AK24"/>
    <mergeCell ref="AL24:AO24"/>
    <mergeCell ref="AP51:AX51"/>
    <mergeCell ref="AY51:BG51"/>
    <mergeCell ref="AP50:AX50"/>
    <mergeCell ref="AY50:BG50"/>
    <mergeCell ref="AP49:AX49"/>
    <mergeCell ref="AY49:BG49"/>
    <mergeCell ref="AP24:AX24"/>
    <mergeCell ref="A25:F25"/>
    <mergeCell ref="G25:Q25"/>
    <mergeCell ref="R25:T25"/>
    <mergeCell ref="U25:AB25"/>
    <mergeCell ref="AC25:AK25"/>
    <mergeCell ref="AL25:AO25"/>
    <mergeCell ref="AP25:AX25"/>
    <mergeCell ref="A24:F24"/>
    <mergeCell ref="G24:Q24"/>
    <mergeCell ref="AY25:BG25"/>
    <mergeCell ref="BH25:BO25"/>
    <mergeCell ref="BP25:BU25"/>
    <mergeCell ref="BV25:CA25"/>
    <mergeCell ref="CB25:CG25"/>
    <mergeCell ref="A26:F26"/>
    <mergeCell ref="G26:Q26"/>
    <mergeCell ref="R26:T26"/>
    <mergeCell ref="U26:AB26"/>
    <mergeCell ref="AC26:AK26"/>
    <mergeCell ref="AL26:AO26"/>
    <mergeCell ref="AP26:AX26"/>
    <mergeCell ref="AY26:BG26"/>
    <mergeCell ref="BH26:BO26"/>
    <mergeCell ref="BP26:BU26"/>
    <mergeCell ref="BV26:CA26"/>
    <mergeCell ref="CB26:CG26"/>
    <mergeCell ref="A89:F89"/>
    <mergeCell ref="G89:Q89"/>
    <mergeCell ref="R89:T89"/>
    <mergeCell ref="U89:AB89"/>
    <mergeCell ref="AC89:AK89"/>
    <mergeCell ref="AL89:AO89"/>
    <mergeCell ref="AP89:AX89"/>
    <mergeCell ref="AY89:BG89"/>
    <mergeCell ref="BH89:BO89"/>
    <mergeCell ref="BP89:BU89"/>
    <mergeCell ref="BV89:CA89"/>
    <mergeCell ref="CB89:CG89"/>
    <mergeCell ref="A90:F90"/>
    <mergeCell ref="G90:Q90"/>
    <mergeCell ref="R90:T90"/>
    <mergeCell ref="U90:AB90"/>
    <mergeCell ref="AC90:AK90"/>
    <mergeCell ref="AL90:AO90"/>
    <mergeCell ref="AP90:AX90"/>
    <mergeCell ref="BP90:BU90"/>
    <mergeCell ref="BV90:CA90"/>
    <mergeCell ref="CB90:CG90"/>
    <mergeCell ref="A91:F91"/>
    <mergeCell ref="G91:Q91"/>
    <mergeCell ref="R91:T91"/>
    <mergeCell ref="U91:AB91"/>
    <mergeCell ref="AC91:AK91"/>
    <mergeCell ref="AL91:AO91"/>
    <mergeCell ref="AP91:AX91"/>
    <mergeCell ref="AY91:BG91"/>
    <mergeCell ref="BH91:BO91"/>
    <mergeCell ref="BP91:BU91"/>
    <mergeCell ref="BV91:CA91"/>
    <mergeCell ref="CB91:CG91"/>
    <mergeCell ref="A92:F92"/>
    <mergeCell ref="G92:Q92"/>
    <mergeCell ref="R92:T92"/>
    <mergeCell ref="U92:AB92"/>
    <mergeCell ref="AC92:AK92"/>
    <mergeCell ref="AL92:AO92"/>
    <mergeCell ref="AP92:AX92"/>
    <mergeCell ref="AY92:BG92"/>
    <mergeCell ref="BH92:BO92"/>
    <mergeCell ref="BP92:BU92"/>
    <mergeCell ref="BV92:CA92"/>
    <mergeCell ref="CB92:CG92"/>
    <mergeCell ref="A52:F52"/>
    <mergeCell ref="G52:Q52"/>
    <mergeCell ref="R52:T52"/>
    <mergeCell ref="U52:AB52"/>
    <mergeCell ref="AC52:AK52"/>
    <mergeCell ref="AL52:AO52"/>
    <mergeCell ref="AP52:AX52"/>
    <mergeCell ref="AY52:BG52"/>
    <mergeCell ref="BH52:BO52"/>
    <mergeCell ref="BP52:BU52"/>
    <mergeCell ref="BV52:CA52"/>
    <mergeCell ref="CB52:CG52"/>
    <mergeCell ref="A53:F53"/>
    <mergeCell ref="G53:Q53"/>
    <mergeCell ref="R53:T53"/>
    <mergeCell ref="U53:AB53"/>
    <mergeCell ref="AC53:AK53"/>
    <mergeCell ref="AL53:AO53"/>
    <mergeCell ref="AP53:AX53"/>
    <mergeCell ref="AY53:BG53"/>
    <mergeCell ref="BH53:BO53"/>
    <mergeCell ref="BP53:BU53"/>
    <mergeCell ref="BV53:CA53"/>
    <mergeCell ref="CB53:CG53"/>
    <mergeCell ref="A54:F54"/>
    <mergeCell ref="G54:Q54"/>
    <mergeCell ref="R54:T54"/>
    <mergeCell ref="U54:AB54"/>
    <mergeCell ref="AC54:AK54"/>
    <mergeCell ref="AL54:AO54"/>
    <mergeCell ref="AP54:AX54"/>
    <mergeCell ref="AY54:BG54"/>
    <mergeCell ref="BH54:BO54"/>
    <mergeCell ref="BP54:BU54"/>
    <mergeCell ref="BV54:CA54"/>
    <mergeCell ref="CB54:CG54"/>
    <mergeCell ref="A55:F55"/>
    <mergeCell ref="G55:Q55"/>
    <mergeCell ref="R55:T55"/>
    <mergeCell ref="U55:AB55"/>
    <mergeCell ref="AC55:AK55"/>
    <mergeCell ref="AL55:AO55"/>
    <mergeCell ref="AP55:AX55"/>
    <mergeCell ref="AY55:BG55"/>
    <mergeCell ref="BH55:BO55"/>
    <mergeCell ref="BP55:BU55"/>
    <mergeCell ref="BV55:CA55"/>
    <mergeCell ref="CB55:CG55"/>
    <mergeCell ref="A88:F88"/>
    <mergeCell ref="G88:Q88"/>
    <mergeCell ref="R88:T88"/>
    <mergeCell ref="U88:AB88"/>
    <mergeCell ref="AC88:AK88"/>
    <mergeCell ref="AL88:AO88"/>
    <mergeCell ref="AP88:AX88"/>
    <mergeCell ref="AY88:BG88"/>
    <mergeCell ref="BH88:BO88"/>
    <mergeCell ref="BP88:BU88"/>
    <mergeCell ref="BV88:CA88"/>
    <mergeCell ref="CB88:CG88"/>
    <mergeCell ref="A79:F79"/>
    <mergeCell ref="G79:Q79"/>
    <mergeCell ref="R79:T79"/>
    <mergeCell ref="U79:AB79"/>
    <mergeCell ref="AC79:AK79"/>
    <mergeCell ref="AL79:AO79"/>
    <mergeCell ref="AP79:AX79"/>
    <mergeCell ref="AY79:BG79"/>
    <mergeCell ref="BH79:BO79"/>
    <mergeCell ref="BP79:BU79"/>
    <mergeCell ref="BV79:CA79"/>
    <mergeCell ref="CB79:CG79"/>
    <mergeCell ref="A80:F80"/>
    <mergeCell ref="G80:Q80"/>
    <mergeCell ref="R80:T80"/>
    <mergeCell ref="U80:AB80"/>
    <mergeCell ref="AC80:AK80"/>
    <mergeCell ref="AL80:AO80"/>
    <mergeCell ref="AP80:AX80"/>
    <mergeCell ref="AY80:BG80"/>
    <mergeCell ref="BH80:BO80"/>
    <mergeCell ref="BP80:BU80"/>
    <mergeCell ref="BV80:CA80"/>
    <mergeCell ref="CB80:CG80"/>
    <mergeCell ref="A81:F81"/>
    <mergeCell ref="G81:Q81"/>
    <mergeCell ref="R81:T81"/>
    <mergeCell ref="U81:AB81"/>
    <mergeCell ref="AC81:AK81"/>
    <mergeCell ref="AL81:AO81"/>
    <mergeCell ref="AP81:AX81"/>
    <mergeCell ref="AY81:BG81"/>
    <mergeCell ref="BH81:BO81"/>
    <mergeCell ref="BP81:BU81"/>
    <mergeCell ref="BV81:CA81"/>
    <mergeCell ref="CB81:CG81"/>
    <mergeCell ref="A82:F82"/>
    <mergeCell ref="G82:Q82"/>
    <mergeCell ref="R82:T82"/>
    <mergeCell ref="U82:AB82"/>
    <mergeCell ref="AC82:AK82"/>
    <mergeCell ref="AL82:AO82"/>
    <mergeCell ref="AP82:AX82"/>
    <mergeCell ref="AY82:BG82"/>
    <mergeCell ref="BH82:BO82"/>
    <mergeCell ref="BP82:BU82"/>
    <mergeCell ref="BV82:CA82"/>
    <mergeCell ref="CB82:CG82"/>
    <mergeCell ref="A83:F83"/>
    <mergeCell ref="G83:Q83"/>
    <mergeCell ref="R83:T83"/>
    <mergeCell ref="U83:AB83"/>
    <mergeCell ref="AC83:AK83"/>
    <mergeCell ref="AL83:AO83"/>
    <mergeCell ref="AP83:AX83"/>
    <mergeCell ref="AY83:BG83"/>
    <mergeCell ref="BH83:BO83"/>
    <mergeCell ref="BP83:BU83"/>
    <mergeCell ref="BV83:CA83"/>
    <mergeCell ref="CB83:CG83"/>
    <mergeCell ref="A84:F84"/>
    <mergeCell ref="G84:Q84"/>
    <mergeCell ref="R84:T84"/>
    <mergeCell ref="U84:AB84"/>
    <mergeCell ref="AC84:AK84"/>
    <mergeCell ref="AL84:AO84"/>
    <mergeCell ref="AP84:AX84"/>
    <mergeCell ref="AY84:BG84"/>
    <mergeCell ref="BH84:BO84"/>
    <mergeCell ref="BP84:BU84"/>
    <mergeCell ref="BV84:CA84"/>
    <mergeCell ref="CB84:CG84"/>
    <mergeCell ref="A85:F85"/>
    <mergeCell ref="G85:Q85"/>
    <mergeCell ref="R85:T85"/>
    <mergeCell ref="U85:AB85"/>
    <mergeCell ref="AC85:AK85"/>
    <mergeCell ref="AL85:AO85"/>
    <mergeCell ref="AP85:AX85"/>
    <mergeCell ref="AY85:BG85"/>
    <mergeCell ref="BH85:BO85"/>
    <mergeCell ref="BP85:BU85"/>
    <mergeCell ref="BV85:CA85"/>
    <mergeCell ref="CB85:CG85"/>
    <mergeCell ref="A86:F86"/>
    <mergeCell ref="G86:Q86"/>
    <mergeCell ref="R86:T86"/>
    <mergeCell ref="U86:AB86"/>
    <mergeCell ref="AC86:AK86"/>
    <mergeCell ref="AL86:AO86"/>
    <mergeCell ref="AP86:AX86"/>
    <mergeCell ref="AY86:BG86"/>
    <mergeCell ref="BH86:BO86"/>
    <mergeCell ref="BP86:BU86"/>
    <mergeCell ref="BV86:CA86"/>
    <mergeCell ref="CB86:CG86"/>
    <mergeCell ref="A87:F87"/>
    <mergeCell ref="G87:Q87"/>
    <mergeCell ref="R87:T87"/>
    <mergeCell ref="U87:AB87"/>
    <mergeCell ref="AC87:AK87"/>
    <mergeCell ref="AL87:AO87"/>
    <mergeCell ref="AP87:AX87"/>
    <mergeCell ref="AY87:BG87"/>
    <mergeCell ref="BH87:BO87"/>
    <mergeCell ref="BP87:BU87"/>
    <mergeCell ref="BV87:CA87"/>
    <mergeCell ref="CB87:CG87"/>
    <mergeCell ref="A56:F56"/>
    <mergeCell ref="G56:Q56"/>
    <mergeCell ref="R56:T56"/>
    <mergeCell ref="U56:AB56"/>
    <mergeCell ref="AC56:AK56"/>
    <mergeCell ref="AL56:AO56"/>
    <mergeCell ref="AP56:AX56"/>
    <mergeCell ref="AY56:BG56"/>
    <mergeCell ref="BH56:BO56"/>
    <mergeCell ref="BP56:BU56"/>
    <mergeCell ref="BV56:CA56"/>
    <mergeCell ref="CB56:CG56"/>
    <mergeCell ref="A57:F57"/>
    <mergeCell ref="G57:Q57"/>
    <mergeCell ref="R57:T57"/>
    <mergeCell ref="U57:AB57"/>
    <mergeCell ref="AC57:AK57"/>
    <mergeCell ref="AL57:AO57"/>
    <mergeCell ref="AP57:AX57"/>
    <mergeCell ref="AY57:BG57"/>
    <mergeCell ref="BH57:BO57"/>
    <mergeCell ref="BP57:BU57"/>
    <mergeCell ref="BV57:CA57"/>
    <mergeCell ref="CB57:CG57"/>
    <mergeCell ref="A58:F58"/>
    <mergeCell ref="G58:Q58"/>
    <mergeCell ref="R58:T58"/>
    <mergeCell ref="U58:AB58"/>
    <mergeCell ref="AC58:AK58"/>
    <mergeCell ref="AL58:AO58"/>
    <mergeCell ref="AP58:AX58"/>
    <mergeCell ref="AY58:BG58"/>
    <mergeCell ref="BH58:BO58"/>
    <mergeCell ref="BP58:BU58"/>
    <mergeCell ref="BV58:CA58"/>
    <mergeCell ref="CB58:CG58"/>
    <mergeCell ref="A59:F59"/>
    <mergeCell ref="G59:Q59"/>
    <mergeCell ref="R59:T59"/>
    <mergeCell ref="U59:AB59"/>
    <mergeCell ref="AC59:AK59"/>
    <mergeCell ref="AL59:AO59"/>
    <mergeCell ref="AP59:AX59"/>
    <mergeCell ref="AY59:BG59"/>
    <mergeCell ref="BH59:BO59"/>
    <mergeCell ref="BP59:BU59"/>
    <mergeCell ref="BV59:CA59"/>
    <mergeCell ref="CB59:CG59"/>
    <mergeCell ref="A60:F60"/>
    <mergeCell ref="G60:Q60"/>
    <mergeCell ref="R60:T60"/>
    <mergeCell ref="U60:AB60"/>
    <mergeCell ref="AC60:AK60"/>
    <mergeCell ref="AL60:AO60"/>
    <mergeCell ref="AP60:AX60"/>
    <mergeCell ref="AY60:BG60"/>
    <mergeCell ref="BH60:BO60"/>
    <mergeCell ref="BP60:BU60"/>
    <mergeCell ref="BV60:CA60"/>
    <mergeCell ref="CB60:CG60"/>
    <mergeCell ref="A61:F61"/>
    <mergeCell ref="G61:Q61"/>
    <mergeCell ref="R61:T61"/>
    <mergeCell ref="U61:AB61"/>
    <mergeCell ref="AC61:AK61"/>
    <mergeCell ref="AL61:AO61"/>
    <mergeCell ref="AP61:AX61"/>
    <mergeCell ref="AY61:BG61"/>
    <mergeCell ref="BH61:BO61"/>
    <mergeCell ref="BP61:BU61"/>
    <mergeCell ref="BV61:CA61"/>
    <mergeCell ref="CB61:CG61"/>
    <mergeCell ref="A62:F62"/>
    <mergeCell ref="G62:Q62"/>
    <mergeCell ref="R62:T62"/>
    <mergeCell ref="U62:AB62"/>
    <mergeCell ref="AC62:AK62"/>
    <mergeCell ref="AL62:AO62"/>
    <mergeCell ref="AP62:AX62"/>
    <mergeCell ref="AY62:BG62"/>
    <mergeCell ref="BH62:BO62"/>
    <mergeCell ref="BP62:BU62"/>
    <mergeCell ref="BV62:CA62"/>
    <mergeCell ref="CB62:CG62"/>
    <mergeCell ref="A63:F63"/>
    <mergeCell ref="G63:Q63"/>
    <mergeCell ref="R63:T63"/>
    <mergeCell ref="U63:AB63"/>
    <mergeCell ref="AC63:AK63"/>
    <mergeCell ref="AL63:AO63"/>
    <mergeCell ref="AP63:AX63"/>
    <mergeCell ref="AY63:BG63"/>
    <mergeCell ref="BH63:BO63"/>
    <mergeCell ref="BP63:BU63"/>
    <mergeCell ref="BV63:CA63"/>
    <mergeCell ref="CB63:CG63"/>
    <mergeCell ref="A64:F64"/>
    <mergeCell ref="G64:Q64"/>
    <mergeCell ref="R64:T64"/>
    <mergeCell ref="U64:AB64"/>
    <mergeCell ref="AC64:AK64"/>
    <mergeCell ref="AL64:AO64"/>
    <mergeCell ref="AP64:AX64"/>
    <mergeCell ref="AY64:BG64"/>
    <mergeCell ref="BH64:BO64"/>
    <mergeCell ref="BP64:BU64"/>
    <mergeCell ref="BV64:CA64"/>
    <mergeCell ref="CB64:CG64"/>
    <mergeCell ref="A65:F65"/>
    <mergeCell ref="G65:Q65"/>
    <mergeCell ref="R65:T65"/>
    <mergeCell ref="U65:AB65"/>
    <mergeCell ref="AC65:AK65"/>
    <mergeCell ref="AL65:AO65"/>
    <mergeCell ref="AP65:AX65"/>
    <mergeCell ref="AY65:BG65"/>
    <mergeCell ref="BH65:BO65"/>
    <mergeCell ref="BP65:BU65"/>
    <mergeCell ref="BV65:CA65"/>
    <mergeCell ref="CB65:CG65"/>
    <mergeCell ref="A66:F66"/>
    <mergeCell ref="G66:Q66"/>
    <mergeCell ref="R66:T66"/>
    <mergeCell ref="U66:AB66"/>
    <mergeCell ref="AC66:AK66"/>
    <mergeCell ref="AL66:AO66"/>
    <mergeCell ref="AP66:AX66"/>
    <mergeCell ref="AY66:BG66"/>
    <mergeCell ref="BH66:BO66"/>
    <mergeCell ref="BP66:BU66"/>
    <mergeCell ref="BV66:CA66"/>
    <mergeCell ref="CB66:CG66"/>
    <mergeCell ref="A72:F72"/>
    <mergeCell ref="G72:Q72"/>
    <mergeCell ref="R72:T72"/>
    <mergeCell ref="U72:AB72"/>
    <mergeCell ref="AC72:AK72"/>
    <mergeCell ref="AL72:AO72"/>
    <mergeCell ref="AP72:AX72"/>
    <mergeCell ref="AY72:BG72"/>
    <mergeCell ref="BH72:BO72"/>
    <mergeCell ref="BP72:BU72"/>
    <mergeCell ref="BV72:CA72"/>
    <mergeCell ref="CB72:CG72"/>
    <mergeCell ref="A73:F73"/>
    <mergeCell ref="G73:Q73"/>
    <mergeCell ref="R73:T73"/>
    <mergeCell ref="U73:AB73"/>
    <mergeCell ref="AC73:AK73"/>
    <mergeCell ref="AL73:AO73"/>
    <mergeCell ref="AP73:AX73"/>
    <mergeCell ref="AY73:BG73"/>
    <mergeCell ref="BH73:BO73"/>
    <mergeCell ref="BP73:BU73"/>
    <mergeCell ref="BV73:CA73"/>
    <mergeCell ref="CB73:CG73"/>
    <mergeCell ref="A74:F74"/>
    <mergeCell ref="G74:Q74"/>
    <mergeCell ref="R74:T74"/>
    <mergeCell ref="U74:AB74"/>
    <mergeCell ref="AC74:AK74"/>
    <mergeCell ref="AL74:AO74"/>
    <mergeCell ref="AP74:AX74"/>
    <mergeCell ref="AY74:BG74"/>
    <mergeCell ref="BH74:BO74"/>
    <mergeCell ref="BP74:BU74"/>
    <mergeCell ref="BV74:CA74"/>
    <mergeCell ref="CB74:CG74"/>
    <mergeCell ref="A75:F75"/>
    <mergeCell ref="G75:Q75"/>
    <mergeCell ref="R75:T75"/>
    <mergeCell ref="U75:AB75"/>
    <mergeCell ref="AC75:AK75"/>
    <mergeCell ref="AL75:AO75"/>
    <mergeCell ref="AP75:AX75"/>
    <mergeCell ref="AY75:BG75"/>
    <mergeCell ref="BH75:BO75"/>
    <mergeCell ref="BP75:BU75"/>
    <mergeCell ref="BV75:CA75"/>
    <mergeCell ref="CB75:CG75"/>
    <mergeCell ref="A76:F76"/>
    <mergeCell ref="G76:Q76"/>
    <mergeCell ref="R76:T76"/>
    <mergeCell ref="U76:AB76"/>
    <mergeCell ref="AC76:AK76"/>
    <mergeCell ref="AL76:AO76"/>
    <mergeCell ref="AP76:AX76"/>
    <mergeCell ref="AY76:BG76"/>
    <mergeCell ref="BH76:BO76"/>
    <mergeCell ref="BP76:BU76"/>
    <mergeCell ref="BV76:CA76"/>
    <mergeCell ref="CB76:CG76"/>
    <mergeCell ref="A77:F77"/>
    <mergeCell ref="G77:Q77"/>
    <mergeCell ref="R77:T77"/>
    <mergeCell ref="U77:AB77"/>
    <mergeCell ref="AC77:AK77"/>
    <mergeCell ref="AL77:AO77"/>
    <mergeCell ref="AP77:AX77"/>
    <mergeCell ref="AY77:BG77"/>
    <mergeCell ref="BH77:BO77"/>
    <mergeCell ref="BP77:BU77"/>
    <mergeCell ref="BV77:CA77"/>
    <mergeCell ref="CB77:CG77"/>
    <mergeCell ref="A78:F78"/>
    <mergeCell ref="G78:Q78"/>
    <mergeCell ref="R78:T78"/>
    <mergeCell ref="U78:AB78"/>
    <mergeCell ref="AC78:AK78"/>
    <mergeCell ref="AL78:AO78"/>
    <mergeCell ref="AP78:AX78"/>
    <mergeCell ref="AY78:BG78"/>
    <mergeCell ref="BH78:BO78"/>
    <mergeCell ref="BP78:BU78"/>
    <mergeCell ref="BV78:CA78"/>
    <mergeCell ref="CB78:CG78"/>
    <mergeCell ref="A94:F94"/>
    <mergeCell ref="G94:Q94"/>
    <mergeCell ref="R94:T94"/>
    <mergeCell ref="U94:AB94"/>
    <mergeCell ref="AC94:AK94"/>
    <mergeCell ref="AL94:AO94"/>
    <mergeCell ref="AP94:AX94"/>
    <mergeCell ref="AY94:BG94"/>
    <mergeCell ref="BH94:BO94"/>
    <mergeCell ref="BP94:BU94"/>
    <mergeCell ref="BV94:CA94"/>
    <mergeCell ref="CB94:CG94"/>
    <mergeCell ref="A110:F110"/>
    <mergeCell ref="G110:Q110"/>
    <mergeCell ref="R110:T110"/>
    <mergeCell ref="U110:AB110"/>
    <mergeCell ref="AC110:AK110"/>
    <mergeCell ref="AL110:AO110"/>
    <mergeCell ref="AP110:AX110"/>
    <mergeCell ref="AY110:BG110"/>
    <mergeCell ref="BH110:BO110"/>
    <mergeCell ref="BP110:BU110"/>
    <mergeCell ref="BV110:CA110"/>
    <mergeCell ref="CB110:CG110"/>
    <mergeCell ref="A111:F111"/>
    <mergeCell ref="G111:Q111"/>
    <mergeCell ref="R111:T111"/>
    <mergeCell ref="U111:AB111"/>
    <mergeCell ref="AC111:AK111"/>
    <mergeCell ref="AL111:AO111"/>
    <mergeCell ref="AP111:AX111"/>
    <mergeCell ref="BP111:BU111"/>
    <mergeCell ref="BV111:CA111"/>
    <mergeCell ref="CB111:CG111"/>
    <mergeCell ref="A112:F112"/>
    <mergeCell ref="G112:Q112"/>
    <mergeCell ref="R112:T112"/>
    <mergeCell ref="U112:AB112"/>
    <mergeCell ref="AC112:AK112"/>
    <mergeCell ref="AL112:AO112"/>
    <mergeCell ref="AP112:AX112"/>
    <mergeCell ref="BP112:BU112"/>
    <mergeCell ref="BV112:CA112"/>
    <mergeCell ref="CB112:CG112"/>
    <mergeCell ref="A113:F113"/>
    <mergeCell ref="G113:Q113"/>
    <mergeCell ref="R113:T113"/>
    <mergeCell ref="U113:AB113"/>
    <mergeCell ref="AC113:AK113"/>
    <mergeCell ref="AL113:AO113"/>
    <mergeCell ref="AP113:AX113"/>
    <mergeCell ref="AY113:BG113"/>
    <mergeCell ref="BH113:BO113"/>
    <mergeCell ref="BP113:BU113"/>
    <mergeCell ref="BV113:CA113"/>
    <mergeCell ref="CB113:CG113"/>
    <mergeCell ref="A114:F114"/>
    <mergeCell ref="G114:Q114"/>
    <mergeCell ref="R114:T114"/>
    <mergeCell ref="U114:AB114"/>
    <mergeCell ref="AC114:AK114"/>
    <mergeCell ref="AL114:AO114"/>
    <mergeCell ref="AP114:AX114"/>
    <mergeCell ref="AY114:BG114"/>
    <mergeCell ref="BH114:BO114"/>
    <mergeCell ref="BP114:BU114"/>
    <mergeCell ref="BV114:CA114"/>
    <mergeCell ref="CB114:CG114"/>
    <mergeCell ref="A115:F115"/>
    <mergeCell ref="G115:Q115"/>
    <mergeCell ref="R115:T115"/>
    <mergeCell ref="U115:AB115"/>
    <mergeCell ref="AC115:AK115"/>
    <mergeCell ref="AL115:AO115"/>
    <mergeCell ref="AP115:AX115"/>
    <mergeCell ref="AY115:BG115"/>
    <mergeCell ref="BH115:BO115"/>
    <mergeCell ref="BP115:BU115"/>
    <mergeCell ref="BV115:CA115"/>
    <mergeCell ref="CB115:CG115"/>
    <mergeCell ref="A116:F116"/>
    <mergeCell ref="G116:Q116"/>
    <mergeCell ref="R116:T116"/>
    <mergeCell ref="U116:AB116"/>
    <mergeCell ref="AC116:AK116"/>
    <mergeCell ref="AL116:AO116"/>
    <mergeCell ref="AP116:AX116"/>
    <mergeCell ref="AY116:BG116"/>
    <mergeCell ref="BH116:BO116"/>
    <mergeCell ref="BP116:BU116"/>
    <mergeCell ref="BV116:CA116"/>
    <mergeCell ref="CB116:CG116"/>
    <mergeCell ref="A117:F117"/>
    <mergeCell ref="G117:Q117"/>
    <mergeCell ref="R117:T117"/>
    <mergeCell ref="U117:AB117"/>
    <mergeCell ref="AC117:AK117"/>
    <mergeCell ref="AL117:AO117"/>
    <mergeCell ref="AP117:AX117"/>
    <mergeCell ref="AY117:BG117"/>
    <mergeCell ref="BH117:BO117"/>
    <mergeCell ref="BP117:BU117"/>
    <mergeCell ref="BV117:CA117"/>
    <mergeCell ref="CB117:CG117"/>
    <mergeCell ref="A118:F118"/>
    <mergeCell ref="G118:Q118"/>
    <mergeCell ref="R118:T118"/>
    <mergeCell ref="U118:AB118"/>
    <mergeCell ref="AC118:AK118"/>
    <mergeCell ref="AL118:AO118"/>
    <mergeCell ref="AP118:AX118"/>
    <mergeCell ref="AY118:BG118"/>
    <mergeCell ref="BH118:BO118"/>
    <mergeCell ref="BP118:BU118"/>
    <mergeCell ref="BV118:CA118"/>
    <mergeCell ref="CB118:CG118"/>
    <mergeCell ref="A122:F122"/>
    <mergeCell ref="G122:Q122"/>
    <mergeCell ref="R122:T122"/>
    <mergeCell ref="U122:AB122"/>
    <mergeCell ref="AC122:AK122"/>
    <mergeCell ref="AL122:AO122"/>
    <mergeCell ref="AP122:AX122"/>
    <mergeCell ref="AY122:BG122"/>
    <mergeCell ref="BH122:BO122"/>
    <mergeCell ref="BP122:BU122"/>
    <mergeCell ref="BV122:CA122"/>
    <mergeCell ref="CB122:CG122"/>
    <mergeCell ref="A139:F139"/>
    <mergeCell ref="G139:Q139"/>
    <mergeCell ref="R139:T139"/>
    <mergeCell ref="U139:AB139"/>
    <mergeCell ref="AC139:AK139"/>
    <mergeCell ref="AL139:AO139"/>
    <mergeCell ref="AP139:AX139"/>
    <mergeCell ref="AY139:BG139"/>
    <mergeCell ref="BH139:BO139"/>
    <mergeCell ref="BP139:BU139"/>
    <mergeCell ref="BV139:CA139"/>
    <mergeCell ref="CB139:CG139"/>
    <mergeCell ref="A95:F95"/>
    <mergeCell ref="G95:Q95"/>
    <mergeCell ref="R95:T95"/>
    <mergeCell ref="U95:AB95"/>
    <mergeCell ref="AC95:AK95"/>
    <mergeCell ref="AL95:AO95"/>
    <mergeCell ref="AP95:AX95"/>
    <mergeCell ref="AY95:BG95"/>
    <mergeCell ref="BH95:BO95"/>
    <mergeCell ref="BP95:BU95"/>
    <mergeCell ref="BV95:CA95"/>
    <mergeCell ref="CB95:CG95"/>
    <mergeCell ref="A96:F96"/>
    <mergeCell ref="G96:Q96"/>
    <mergeCell ref="R96:T96"/>
    <mergeCell ref="U96:AB96"/>
    <mergeCell ref="AC96:AK96"/>
    <mergeCell ref="AL96:AO96"/>
    <mergeCell ref="AP96:AX96"/>
    <mergeCell ref="AY96:BG96"/>
    <mergeCell ref="BH96:BO96"/>
    <mergeCell ref="BP96:BU96"/>
    <mergeCell ref="BV96:CA96"/>
    <mergeCell ref="CB96:CG96"/>
    <mergeCell ref="A97:F97"/>
    <mergeCell ref="G97:Q97"/>
    <mergeCell ref="R97:T97"/>
    <mergeCell ref="U97:AB97"/>
    <mergeCell ref="AC97:AK97"/>
    <mergeCell ref="AL97:AO97"/>
    <mergeCell ref="AP97:AX97"/>
    <mergeCell ref="AY97:BG97"/>
    <mergeCell ref="BH97:BO97"/>
    <mergeCell ref="BP97:BU97"/>
    <mergeCell ref="BV97:CA97"/>
    <mergeCell ref="CB97:CG97"/>
    <mergeCell ref="A98:F98"/>
    <mergeCell ref="G98:Q98"/>
    <mergeCell ref="R98:T98"/>
    <mergeCell ref="U98:AB98"/>
    <mergeCell ref="AC98:AK98"/>
    <mergeCell ref="AL98:AO98"/>
    <mergeCell ref="AP98:AX98"/>
    <mergeCell ref="AY98:BG98"/>
    <mergeCell ref="BH98:BO98"/>
    <mergeCell ref="BP98:BU98"/>
    <mergeCell ref="BV98:CA98"/>
    <mergeCell ref="CB98:CG98"/>
    <mergeCell ref="A99:F99"/>
    <mergeCell ref="G99:Q99"/>
    <mergeCell ref="R99:T99"/>
    <mergeCell ref="U99:AB99"/>
    <mergeCell ref="AC99:AK99"/>
    <mergeCell ref="AL99:AO99"/>
    <mergeCell ref="AP99:AX99"/>
    <mergeCell ref="AY99:BG99"/>
    <mergeCell ref="BH99:BO99"/>
    <mergeCell ref="BP99:BU99"/>
    <mergeCell ref="BV99:CA99"/>
    <mergeCell ref="CB99:CG99"/>
    <mergeCell ref="A100:F100"/>
    <mergeCell ref="G100:Q100"/>
    <mergeCell ref="R100:T100"/>
    <mergeCell ref="U100:AB100"/>
    <mergeCell ref="AC100:AK100"/>
    <mergeCell ref="AL100:AO100"/>
    <mergeCell ref="AP100:AX100"/>
    <mergeCell ref="AY100:BG100"/>
    <mergeCell ref="BH100:BO100"/>
    <mergeCell ref="BP100:BU100"/>
    <mergeCell ref="BV100:CA100"/>
    <mergeCell ref="CB100:CG100"/>
    <mergeCell ref="A101:F101"/>
    <mergeCell ref="G101:Q101"/>
    <mergeCell ref="R101:T101"/>
    <mergeCell ref="U101:AB101"/>
    <mergeCell ref="AC101:AK101"/>
    <mergeCell ref="AL101:AO101"/>
    <mergeCell ref="AP101:AX101"/>
    <mergeCell ref="AY101:BG101"/>
    <mergeCell ref="BH101:BO101"/>
    <mergeCell ref="BP101:BU101"/>
    <mergeCell ref="BV101:CA101"/>
    <mergeCell ref="CB101:CG101"/>
    <mergeCell ref="A102:F102"/>
    <mergeCell ref="G102:Q102"/>
    <mergeCell ref="R102:T102"/>
    <mergeCell ref="U102:AB102"/>
    <mergeCell ref="AC102:AK102"/>
    <mergeCell ref="AL102:AO102"/>
    <mergeCell ref="AP102:AX102"/>
    <mergeCell ref="AY102:BG102"/>
    <mergeCell ref="BH102:BO102"/>
    <mergeCell ref="BP102:BU102"/>
    <mergeCell ref="BV102:CA102"/>
    <mergeCell ref="CB102:CG102"/>
    <mergeCell ref="A103:F103"/>
    <mergeCell ref="G103:Q103"/>
    <mergeCell ref="R103:T103"/>
    <mergeCell ref="U103:AB103"/>
    <mergeCell ref="AC103:AK103"/>
    <mergeCell ref="AL103:AO103"/>
    <mergeCell ref="AP103:AX103"/>
    <mergeCell ref="AY103:BG103"/>
    <mergeCell ref="BH103:BO103"/>
    <mergeCell ref="BP103:BU103"/>
    <mergeCell ref="BV103:CA103"/>
    <mergeCell ref="CB103:CG103"/>
    <mergeCell ref="A104:F104"/>
    <mergeCell ref="G104:Q104"/>
    <mergeCell ref="R104:T104"/>
    <mergeCell ref="U104:AB104"/>
    <mergeCell ref="AC104:AK104"/>
    <mergeCell ref="AL104:AO104"/>
    <mergeCell ref="AP104:AX104"/>
    <mergeCell ref="AY104:BG104"/>
    <mergeCell ref="BH104:BO104"/>
    <mergeCell ref="BP104:BU104"/>
    <mergeCell ref="BV104:CA104"/>
    <mergeCell ref="CB104:CG104"/>
    <mergeCell ref="A105:F105"/>
    <mergeCell ref="G105:Q105"/>
    <mergeCell ref="R105:T105"/>
    <mergeCell ref="U105:AB105"/>
    <mergeCell ref="AC105:AK105"/>
    <mergeCell ref="AL105:AO105"/>
    <mergeCell ref="AP105:AX105"/>
    <mergeCell ref="AY105:BG105"/>
    <mergeCell ref="BH105:BO105"/>
    <mergeCell ref="BP105:BU105"/>
    <mergeCell ref="BV105:CA105"/>
    <mergeCell ref="CB105:CG105"/>
    <mergeCell ref="A106:F106"/>
    <mergeCell ref="G106:Q106"/>
    <mergeCell ref="R106:T106"/>
    <mergeCell ref="U106:AB106"/>
    <mergeCell ref="AC106:AK106"/>
    <mergeCell ref="AL106:AO106"/>
    <mergeCell ref="AP106:AX106"/>
    <mergeCell ref="AY106:BG106"/>
    <mergeCell ref="BH106:BO106"/>
    <mergeCell ref="BP106:BU106"/>
    <mergeCell ref="BV106:CA106"/>
    <mergeCell ref="CB106:CG106"/>
    <mergeCell ref="A109:F109"/>
    <mergeCell ref="G109:Q109"/>
    <mergeCell ref="R109:T109"/>
    <mergeCell ref="U109:AB109"/>
    <mergeCell ref="AC109:AK109"/>
    <mergeCell ref="AL109:AO109"/>
    <mergeCell ref="AP109:AX109"/>
    <mergeCell ref="AY109:BG109"/>
    <mergeCell ref="BH109:BO109"/>
    <mergeCell ref="BP109:BU109"/>
    <mergeCell ref="BV109:CA109"/>
    <mergeCell ref="CB109:CG109"/>
    <mergeCell ref="A123:F123"/>
    <mergeCell ref="G123:Q123"/>
    <mergeCell ref="R123:T123"/>
    <mergeCell ref="U123:AB123"/>
    <mergeCell ref="AC123:AK123"/>
    <mergeCell ref="AL123:AO123"/>
    <mergeCell ref="AP123:AX123"/>
    <mergeCell ref="AY123:BG123"/>
    <mergeCell ref="BH123:BO123"/>
    <mergeCell ref="BP123:BU123"/>
    <mergeCell ref="BV123:CA123"/>
    <mergeCell ref="CB123:CG123"/>
    <mergeCell ref="A124:F124"/>
    <mergeCell ref="G124:Q124"/>
    <mergeCell ref="R124:T124"/>
    <mergeCell ref="U124:AB124"/>
    <mergeCell ref="AC124:AK124"/>
    <mergeCell ref="AL124:AO124"/>
    <mergeCell ref="AP124:AX124"/>
    <mergeCell ref="AY124:BG124"/>
    <mergeCell ref="BH124:BO124"/>
    <mergeCell ref="BP124:BU124"/>
    <mergeCell ref="BV124:CA124"/>
    <mergeCell ref="CB124:CG124"/>
    <mergeCell ref="A125:F125"/>
    <mergeCell ref="G125:Q125"/>
    <mergeCell ref="R125:T125"/>
    <mergeCell ref="U125:AB125"/>
    <mergeCell ref="AC125:AK125"/>
    <mergeCell ref="AL125:AO125"/>
    <mergeCell ref="AP125:AX125"/>
    <mergeCell ref="AY125:BG125"/>
    <mergeCell ref="BH125:BO125"/>
    <mergeCell ref="BP125:BU125"/>
    <mergeCell ref="BV125:CA125"/>
    <mergeCell ref="CB125:CG125"/>
    <mergeCell ref="A126:F126"/>
    <mergeCell ref="G126:Q126"/>
    <mergeCell ref="R126:T126"/>
    <mergeCell ref="U126:AB126"/>
    <mergeCell ref="AC126:AK126"/>
    <mergeCell ref="AL126:AO126"/>
    <mergeCell ref="AP126:AX126"/>
    <mergeCell ref="AY126:BG126"/>
    <mergeCell ref="BH126:BO126"/>
    <mergeCell ref="BP126:BU126"/>
    <mergeCell ref="BV126:CA126"/>
    <mergeCell ref="CB126:CG126"/>
    <mergeCell ref="A127:F127"/>
    <mergeCell ref="G127:Q127"/>
    <mergeCell ref="R127:T127"/>
    <mergeCell ref="U127:AB127"/>
    <mergeCell ref="AC127:AK127"/>
    <mergeCell ref="AL127:AO127"/>
    <mergeCell ref="AP127:AX127"/>
    <mergeCell ref="AY127:BG127"/>
    <mergeCell ref="BH127:BO127"/>
    <mergeCell ref="BP127:BU127"/>
    <mergeCell ref="BV127:CA127"/>
    <mergeCell ref="CB127:CG127"/>
    <mergeCell ref="A132:F132"/>
    <mergeCell ref="G132:Q132"/>
    <mergeCell ref="R132:T132"/>
    <mergeCell ref="U132:AB132"/>
    <mergeCell ref="AC132:AK132"/>
    <mergeCell ref="AL132:AO132"/>
    <mergeCell ref="AP132:AX132"/>
    <mergeCell ref="AY132:BG132"/>
    <mergeCell ref="BH132:BO132"/>
    <mergeCell ref="BP132:BU132"/>
    <mergeCell ref="BV132:CA132"/>
    <mergeCell ref="CB132:CG132"/>
    <mergeCell ref="A133:F133"/>
    <mergeCell ref="G133:Q133"/>
    <mergeCell ref="R133:T133"/>
    <mergeCell ref="U133:AB133"/>
    <mergeCell ref="AC133:AK133"/>
    <mergeCell ref="AL133:AO133"/>
    <mergeCell ref="AP133:AX133"/>
    <mergeCell ref="AY133:BG133"/>
    <mergeCell ref="BH133:BO133"/>
    <mergeCell ref="BP133:BU133"/>
    <mergeCell ref="BV133:CA133"/>
    <mergeCell ref="CB133:CG133"/>
    <mergeCell ref="A134:F134"/>
    <mergeCell ref="G134:Q134"/>
    <mergeCell ref="R134:T134"/>
    <mergeCell ref="U134:AB134"/>
    <mergeCell ref="AC134:AK134"/>
    <mergeCell ref="AL134:AO134"/>
    <mergeCell ref="AP134:AX134"/>
    <mergeCell ref="AY134:BG134"/>
    <mergeCell ref="BH134:BO134"/>
    <mergeCell ref="BP134:BU134"/>
    <mergeCell ref="BV134:CA134"/>
    <mergeCell ref="CB134:CG134"/>
    <mergeCell ref="A135:F135"/>
    <mergeCell ref="G135:Q135"/>
    <mergeCell ref="R135:T135"/>
    <mergeCell ref="U135:AB135"/>
    <mergeCell ref="AC135:AK135"/>
    <mergeCell ref="AL135:AO135"/>
    <mergeCell ref="AP135:AX135"/>
    <mergeCell ref="AY135:BG135"/>
    <mergeCell ref="BH135:BO135"/>
    <mergeCell ref="BP135:BU135"/>
    <mergeCell ref="BV135:CA135"/>
    <mergeCell ref="CB135:CG135"/>
    <mergeCell ref="A136:F136"/>
    <mergeCell ref="G136:Q136"/>
    <mergeCell ref="R136:T136"/>
    <mergeCell ref="U136:AB136"/>
    <mergeCell ref="AC136:AK136"/>
    <mergeCell ref="AL136:AO136"/>
    <mergeCell ref="AP136:AX136"/>
    <mergeCell ref="AY136:BG136"/>
    <mergeCell ref="BH136:BO136"/>
    <mergeCell ref="BP136:BU136"/>
    <mergeCell ref="BV136:CA136"/>
    <mergeCell ref="CB136:CG136"/>
    <mergeCell ref="A137:F137"/>
    <mergeCell ref="G137:Q137"/>
    <mergeCell ref="R137:T137"/>
    <mergeCell ref="U137:AB137"/>
    <mergeCell ref="AC137:AK137"/>
    <mergeCell ref="AL137:AO137"/>
    <mergeCell ref="AP137:AX137"/>
    <mergeCell ref="AY137:BG137"/>
    <mergeCell ref="BH137:BO137"/>
    <mergeCell ref="BP137:BU137"/>
    <mergeCell ref="BV137:CA137"/>
    <mergeCell ref="CB137:CG137"/>
    <mergeCell ref="A138:F138"/>
    <mergeCell ref="G138:Q138"/>
    <mergeCell ref="R138:T138"/>
    <mergeCell ref="U138:AB138"/>
    <mergeCell ref="AC138:AK138"/>
    <mergeCell ref="AL138:AO138"/>
    <mergeCell ref="AP138:AX138"/>
    <mergeCell ref="AY138:BG138"/>
    <mergeCell ref="BH138:BO138"/>
    <mergeCell ref="BP138:BU138"/>
    <mergeCell ref="BV138:CA138"/>
    <mergeCell ref="CB138:CG138"/>
    <mergeCell ref="A141:F141"/>
    <mergeCell ref="G141:Q141"/>
    <mergeCell ref="R141:T141"/>
    <mergeCell ref="U141:AB141"/>
    <mergeCell ref="AC141:AK141"/>
    <mergeCell ref="AL141:AO141"/>
    <mergeCell ref="AP141:AX141"/>
    <mergeCell ref="AY141:BG141"/>
    <mergeCell ref="BH141:BO141"/>
    <mergeCell ref="BP141:BU141"/>
    <mergeCell ref="BV141:CA141"/>
    <mergeCell ref="CB141:CG141"/>
    <mergeCell ref="A142:F142"/>
    <mergeCell ref="G142:Q142"/>
    <mergeCell ref="R142:T142"/>
    <mergeCell ref="U142:AB142"/>
    <mergeCell ref="AC142:AK142"/>
    <mergeCell ref="AL142:AO142"/>
    <mergeCell ref="AP142:AX142"/>
    <mergeCell ref="AY142:BG142"/>
    <mergeCell ref="BH142:BO142"/>
    <mergeCell ref="BP142:BU142"/>
    <mergeCell ref="BV142:CA142"/>
    <mergeCell ref="CB142:CG142"/>
    <mergeCell ref="A143:F143"/>
    <mergeCell ref="G143:Q143"/>
    <mergeCell ref="R143:T143"/>
    <mergeCell ref="U143:AB143"/>
    <mergeCell ref="AC143:AK143"/>
    <mergeCell ref="AL143:AO143"/>
    <mergeCell ref="AP143:AX143"/>
    <mergeCell ref="AY143:BG143"/>
    <mergeCell ref="BH143:BO143"/>
    <mergeCell ref="BP143:BU143"/>
    <mergeCell ref="BV143:CA143"/>
    <mergeCell ref="CB143:CG143"/>
    <mergeCell ref="A144:F144"/>
    <mergeCell ref="G144:Q144"/>
    <mergeCell ref="R144:T144"/>
    <mergeCell ref="U144:AB144"/>
    <mergeCell ref="AC144:AK144"/>
    <mergeCell ref="AL144:AO144"/>
    <mergeCell ref="AP146:AX146"/>
    <mergeCell ref="AY146:BG146"/>
    <mergeCell ref="BH146:BO146"/>
    <mergeCell ref="AP144:AX144"/>
    <mergeCell ref="CB144:CG144"/>
    <mergeCell ref="A145:F145"/>
    <mergeCell ref="G145:Q145"/>
    <mergeCell ref="R145:T145"/>
    <mergeCell ref="U145:AB145"/>
    <mergeCell ref="AC145:AK145"/>
    <mergeCell ref="BH145:BO145"/>
    <mergeCell ref="BP146:BU146"/>
    <mergeCell ref="BV146:CA146"/>
    <mergeCell ref="BH144:BO144"/>
    <mergeCell ref="BP144:BU144"/>
    <mergeCell ref="BV144:CA144"/>
    <mergeCell ref="BP145:BU145"/>
    <mergeCell ref="BV145:CA145"/>
    <mergeCell ref="CB146:CG146"/>
    <mergeCell ref="CB145:CG145"/>
    <mergeCell ref="A146:F146"/>
    <mergeCell ref="G146:Q146"/>
    <mergeCell ref="R146:T146"/>
    <mergeCell ref="U146:AB146"/>
    <mergeCell ref="AC146:AK146"/>
    <mergeCell ref="AL146:AO146"/>
    <mergeCell ref="AL145:AO145"/>
    <mergeCell ref="AP145:AX145"/>
    <mergeCell ref="CB119:CG119"/>
    <mergeCell ref="CB120:CG120"/>
    <mergeCell ref="CB121:CG121"/>
    <mergeCell ref="BP119:BU119"/>
    <mergeCell ref="BP120:BU120"/>
    <mergeCell ref="BP121:BU121"/>
    <mergeCell ref="BV119:CA119"/>
    <mergeCell ref="BV120:CA120"/>
    <mergeCell ref="BV121:CA121"/>
    <mergeCell ref="A30:F30"/>
    <mergeCell ref="G30:Q30"/>
    <mergeCell ref="R30:T30"/>
    <mergeCell ref="U30:AB30"/>
    <mergeCell ref="AC30:AK30"/>
    <mergeCell ref="AL30:AO30"/>
    <mergeCell ref="AP30:AX30"/>
    <mergeCell ref="AY30:BG30"/>
    <mergeCell ref="BH30:BO30"/>
    <mergeCell ref="BP30:BU30"/>
    <mergeCell ref="BV30:CA30"/>
    <mergeCell ref="CB30:CG30"/>
    <mergeCell ref="A41:F41"/>
    <mergeCell ref="A42:F42"/>
    <mergeCell ref="A43:F43"/>
    <mergeCell ref="G41:Q41"/>
    <mergeCell ref="G42:Q42"/>
    <mergeCell ref="G43:Q43"/>
    <mergeCell ref="R41:T41"/>
    <mergeCell ref="R42:T42"/>
    <mergeCell ref="R43:T43"/>
    <mergeCell ref="U42:AB42"/>
    <mergeCell ref="AC42:AK42"/>
    <mergeCell ref="AL42:AO42"/>
    <mergeCell ref="U43:AB43"/>
    <mergeCell ref="AC43:AK43"/>
    <mergeCell ref="AL43:AO43"/>
    <mergeCell ref="U41:AB41"/>
    <mergeCell ref="AP42:AX42"/>
    <mergeCell ref="AY42:BG42"/>
    <mergeCell ref="BH42:BO42"/>
    <mergeCell ref="BP42:BU42"/>
    <mergeCell ref="BV42:CA42"/>
    <mergeCell ref="CB42:CG42"/>
    <mergeCell ref="AP43:AX43"/>
    <mergeCell ref="AY43:BG43"/>
    <mergeCell ref="BH43:BO43"/>
    <mergeCell ref="BP43:BU43"/>
    <mergeCell ref="BV43:CA43"/>
    <mergeCell ref="CB43:CG43"/>
    <mergeCell ref="BV41:CA41"/>
    <mergeCell ref="CB41:CG41"/>
    <mergeCell ref="AC41:AK41"/>
    <mergeCell ref="AL41:AO41"/>
    <mergeCell ref="AP41:AX41"/>
    <mergeCell ref="AY41:BG41"/>
    <mergeCell ref="BH41:BO41"/>
    <mergeCell ref="BP41:BU41"/>
  </mergeCells>
  <printOptions/>
  <pageMargins left="0.7874015748031497" right="0.3937007874015748" top="0.5905511811023623" bottom="0.7874015748031497" header="0.31496062992125984" footer="0.31496062992125984"/>
  <pageSetup fitToHeight="0" fitToWidth="1" horizontalDpi="600" verticalDpi="600" orientation="landscape" paperSize="9" scale="81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Zam</cp:lastModifiedBy>
  <cp:lastPrinted>2021-10-18T09:47:49Z</cp:lastPrinted>
  <dcterms:created xsi:type="dcterms:W3CDTF">2017-02-01T04:20:44Z</dcterms:created>
  <dcterms:modified xsi:type="dcterms:W3CDTF">2021-10-27T14:18:15Z</dcterms:modified>
  <cp:category/>
  <cp:version/>
  <cp:contentType/>
  <cp:contentStatus/>
</cp:coreProperties>
</file>