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31.03.2019" sheetId="15" r:id="rId1"/>
  </sheets>
  <calcPr calcId="145621"/>
</workbook>
</file>

<file path=xl/calcChain.xml><?xml version="1.0" encoding="utf-8"?>
<calcChain xmlns="http://schemas.openxmlformats.org/spreadsheetml/2006/main">
  <c r="F33" i="15" l="1"/>
  <c r="K33" i="15"/>
  <c r="J33" i="15"/>
  <c r="I33" i="15"/>
  <c r="H33" i="15"/>
  <c r="G33" i="15"/>
  <c r="F40" i="15"/>
  <c r="G40" i="15"/>
  <c r="H40" i="15"/>
  <c r="I40" i="15"/>
  <c r="J40" i="15"/>
  <c r="K40" i="15"/>
  <c r="K26" i="15"/>
  <c r="J26" i="15"/>
  <c r="I26" i="15"/>
  <c r="H26" i="15"/>
  <c r="G26" i="15"/>
  <c r="F26" i="15"/>
  <c r="G41" i="15" l="1"/>
  <c r="I41" i="15"/>
  <c r="H41" i="15"/>
  <c r="J41" i="15"/>
  <c r="F41" i="15"/>
  <c r="K41" i="15"/>
  <c r="A36" i="15"/>
  <c r="A37" i="15" s="1"/>
</calcChain>
</file>

<file path=xl/sharedStrings.xml><?xml version="1.0" encoding="utf-8"?>
<sst xmlns="http://schemas.openxmlformats.org/spreadsheetml/2006/main" count="60" uniqueCount="52">
  <si>
    <t>№ п.п</t>
  </si>
  <si>
    <t>1 Капитальный ремонт и ремонт автомобильных дорог общего пользования местного значения:</t>
  </si>
  <si>
    <t>Итого:</t>
  </si>
  <si>
    <t>2 Содержание автомобильных дорог общего пользования муниципального значения:</t>
  </si>
  <si>
    <t>3 Прочие расходы на поддержание в нормативном состоянии муниципальных автомобильных дорог и их элементов:</t>
  </si>
  <si>
    <t>проверка на соответствие требованиям Российского законодательства и нормативным документам сметной документации</t>
  </si>
  <si>
    <t>услуги по техническому надзору и контролю</t>
  </si>
  <si>
    <t>Всего:</t>
  </si>
  <si>
    <t>выполнение работ по весенней и осенней уборке автомобильных дорог и их элементов механизированным способом в МО Колтушское СП</t>
  </si>
  <si>
    <t>выполнение работ по летней уборке автомобильных дорог и их элементов механизированным способом в МО Колтушское СП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</si>
  <si>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</si>
  <si>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</si>
  <si>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>примечание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</si>
  <si>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</si>
  <si>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</si>
  <si>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</si>
  <si>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</si>
  <si>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</si>
  <si>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</si>
  <si>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</si>
  <si>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</si>
  <si>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</si>
  <si>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Приложение 2</t>
  </si>
  <si>
    <t xml:space="preserve">К постановлению </t>
  </si>
  <si>
    <t>От 27.07.2017 №248</t>
  </si>
  <si>
    <t>Отчет</t>
  </si>
  <si>
    <t xml:space="preserve">о ходе реализации муниципальной программы </t>
  </si>
  <si>
    <t>«Обеспечение функционирования и развития дорожной инфраструктуры муниципального образования Колтушское сельское поселение</t>
  </si>
  <si>
    <t>исполнитель   Мясников И.Н.</t>
  </si>
  <si>
    <t>Всеволожского муниципального района Ленинградской области»</t>
  </si>
  <si>
    <t>ремонт грунтовых дорог МО КСП</t>
  </si>
  <si>
    <t>Ямочный ремонт автодорог КСП</t>
  </si>
  <si>
    <t>нанесение дорожной разметки в населенных пунктах МО Колтушское СП</t>
  </si>
  <si>
    <t>4</t>
  </si>
  <si>
    <t>врио главы администрации МО Колтушское СП Комарницкая А.В.</t>
  </si>
  <si>
    <t>Период реализации: 2019год</t>
  </si>
  <si>
    <t>Отчетный период: с 01.01.2019 года по 31.03.2019 года.</t>
  </si>
  <si>
    <t>Постановление №571 от 14.11.2018г. (с изменениями, внесенными постановлением №38 от 29.01.2019г.)</t>
  </si>
  <si>
    <t>ремонт автомобильных дорог по программе старосты (МСУ 147-оз) мин.10% МБ</t>
  </si>
  <si>
    <t xml:space="preserve">ремонт автомобильной дороги д.Колтуши на участке от Колтушского ш. до кладбища (МСУ 3-ОЗ) мин.5% МБ </t>
  </si>
  <si>
    <t>ремонт автомобильной дороги в д Разметелево ул.Разметелевская на участке от Мягловского шоссе до ул.ПТУ д.4 (софинансирование КДХ мин 10% МБ)</t>
  </si>
  <si>
    <t>выполнение работ по зимней уборке автомобильных дорог и их элементов механизированным способом в МО Колтушское СП с 01.01.2019 по 14.04.2019 (переходящий)</t>
  </si>
  <si>
    <t xml:space="preserve">выполнение работ по зимней уборке автомобильных дорог и их элементов механизированным способом в МО Колтушское СП с 01.10.2019 по 31.12.2019 </t>
  </si>
  <si>
    <t>Разработка схемы дислокации дорожных  знаков  на территории нас пунктов КСП</t>
  </si>
  <si>
    <t>Установка дорожных знаков, светофоров, ограждений, искусственных неровностей в рамках исполнения  схемы дислокации в нас пунктах КСП</t>
  </si>
  <si>
    <t>№03/19 от 31.12.2018 ООО "АВК-Строй"</t>
  </si>
  <si>
    <t>на исполнении</t>
  </si>
  <si>
    <t>передача полномочий в МКУ "Альтернатива"</t>
  </si>
  <si>
    <t>выполнение работ по перемещению снежно ледовых масс в д.Старая пер.Школьный, д.Старая ул.Верхняя, д.Разметелево, д.Хапо-Ое</t>
  </si>
  <si>
    <t>Договор №ИП-12-02.2009 от 12.02.2019г. ИП Виноградов; Договор № 11/02.19 от 11.02.2019г. ООО Леан-СТ; Договор № 08-02.19 от 08.02.2019г. ООО Строительная компания "Мивар"</t>
  </si>
  <si>
    <t>Дог. №30/1-01/19 от 30.01.2019г.;  №30/2-01/19 от 30.01.2019г.; №30/3-01/19 от 30.01.2019г. ООО "Вектор"; №30-01/19 от 30.01.2019г. ООО "Вектор"</t>
  </si>
  <si>
    <t>Приложение 2                            к постановлению администрации                        № 262 от 10.04.2019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</si>
</sst>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4" workbookViewId="0">
      <selection activeCell="Q16" sqref="Q16"/>
    </sheetView>
  </sheetViews>
  <sheetFormatPr defaultRowHeight="15" x14ac:dyDescent="0.25"/>
  <cols>
    <col min="1" max="1" width="5" customWidth="1"/>
    <col min="2" max="2" width="27.5703125" customWidth="1"/>
    <col min="3" max="3" width="16.42578125" customWidth="1"/>
    <col min="4" max="4" width="15.5703125" customWidth="1"/>
    <col min="5" max="5" width="17.5703125" customWidth="1"/>
    <col min="6" max="6" width="15.28515625" customWidth="1"/>
    <col min="7" max="7" width="13.42578125" customWidth="1"/>
    <col min="8" max="8" width="15.28515625" customWidth="1"/>
    <col min="9" max="9" width="13" customWidth="1"/>
    <col min="10" max="10" width="14.5703125" customWidth="1"/>
    <col min="11" max="11" width="15.140625" customWidth="1"/>
    <col min="12" max="12" width="16.140625" customWidth="1"/>
    <col min="14" max="14" width="11.42578125" bestFit="1" customWidth="1"/>
  </cols>
  <sheetData>
    <row r="1" spans="1:12" ht="15.75" x14ac:dyDescent="0.25">
      <c r="K1" s="19"/>
      <c r="L1" s="18" t="s">
        <v>22</v>
      </c>
    </row>
    <row r="2" spans="1:12" ht="15.75" x14ac:dyDescent="0.25">
      <c r="K2" s="19"/>
      <c r="L2" s="18" t="s">
        <v>23</v>
      </c>
    </row>
    <row r="3" spans="1:12" ht="15.75" x14ac:dyDescent="0.25">
      <c r="K3" s="19"/>
      <c r="L3" s="18" t="s">
        <v>24</v>
      </c>
    </row>
    <row r="4" spans="1:12" ht="15.75" customHeight="1" x14ac:dyDescent="0.25">
      <c r="K4" s="46" t="s">
        <v>51</v>
      </c>
      <c r="L4" s="46"/>
    </row>
    <row r="5" spans="1:12" ht="15.75" customHeight="1" x14ac:dyDescent="0.25">
      <c r="K5" s="46"/>
      <c r="L5" s="46"/>
    </row>
    <row r="6" spans="1:12" ht="15.75" customHeight="1" x14ac:dyDescent="0.25">
      <c r="K6" s="46"/>
      <c r="L6" s="46"/>
    </row>
    <row r="7" spans="1:12" ht="15.75" customHeight="1" x14ac:dyDescent="0.25">
      <c r="K7" s="46"/>
      <c r="L7" s="46"/>
    </row>
    <row r="8" spans="1:12" ht="15.75" x14ac:dyDescent="0.25">
      <c r="K8" s="21"/>
      <c r="L8" s="21"/>
    </row>
    <row r="9" spans="1:12" ht="15.75" x14ac:dyDescent="0.25">
      <c r="F9" s="20" t="s">
        <v>25</v>
      </c>
      <c r="K9" s="21"/>
      <c r="L9" s="21"/>
    </row>
    <row r="10" spans="1:12" ht="15.75" x14ac:dyDescent="0.25">
      <c r="F10" s="20" t="s">
        <v>26</v>
      </c>
      <c r="K10" s="21"/>
      <c r="L10" s="21"/>
    </row>
    <row r="11" spans="1:12" ht="15.75" x14ac:dyDescent="0.25">
      <c r="B11" s="54" t="s">
        <v>27</v>
      </c>
      <c r="C11" s="54"/>
      <c r="D11" s="54"/>
      <c r="E11" s="54"/>
      <c r="F11" s="54"/>
      <c r="G11" s="54"/>
      <c r="H11" s="54"/>
      <c r="I11" s="54"/>
      <c r="J11" s="54"/>
      <c r="K11" s="54"/>
      <c r="L11" s="21"/>
    </row>
    <row r="12" spans="1:12" ht="15.75" x14ac:dyDescent="0.25">
      <c r="F12" s="22" t="s">
        <v>29</v>
      </c>
      <c r="K12" s="21"/>
      <c r="L12" s="21"/>
    </row>
    <row r="13" spans="1:12" ht="15.75" x14ac:dyDescent="0.25">
      <c r="A13" t="s">
        <v>35</v>
      </c>
      <c r="F13" s="22"/>
      <c r="K13" s="21"/>
      <c r="L13" s="21"/>
    </row>
    <row r="14" spans="1:12" ht="15.75" x14ac:dyDescent="0.25">
      <c r="A14" t="s">
        <v>36</v>
      </c>
      <c r="F14" s="22"/>
      <c r="K14" s="21"/>
      <c r="L14" s="21"/>
    </row>
    <row r="15" spans="1:12" ht="18" customHeight="1" x14ac:dyDescent="0.25">
      <c r="A15" s="55" t="s">
        <v>37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45.75" customHeight="1" x14ac:dyDescent="0.25">
      <c r="A16" s="48" t="s">
        <v>0</v>
      </c>
      <c r="B16" s="48" t="s">
        <v>20</v>
      </c>
      <c r="C16" s="56" t="s">
        <v>10</v>
      </c>
      <c r="D16" s="57"/>
      <c r="E16" s="58"/>
      <c r="F16" s="56" t="s">
        <v>11</v>
      </c>
      <c r="G16" s="57"/>
      <c r="H16" s="57"/>
      <c r="I16" s="57"/>
      <c r="J16" s="57"/>
      <c r="K16" s="58"/>
      <c r="L16" s="62" t="s">
        <v>12</v>
      </c>
    </row>
    <row r="17" spans="1:12" ht="95.25" customHeight="1" x14ac:dyDescent="0.25">
      <c r="A17" s="48"/>
      <c r="B17" s="48"/>
      <c r="C17" s="59"/>
      <c r="D17" s="60"/>
      <c r="E17" s="61"/>
      <c r="F17" s="59"/>
      <c r="G17" s="60"/>
      <c r="H17" s="60"/>
      <c r="I17" s="60"/>
      <c r="J17" s="60"/>
      <c r="K17" s="61"/>
      <c r="L17" s="62"/>
    </row>
    <row r="18" spans="1:12" ht="95.25" customHeight="1" x14ac:dyDescent="0.25">
      <c r="A18" s="48"/>
      <c r="B18" s="48"/>
      <c r="C18" s="63" t="s">
        <v>13</v>
      </c>
      <c r="D18" s="63" t="s">
        <v>14</v>
      </c>
      <c r="E18" s="63" t="s">
        <v>15</v>
      </c>
      <c r="F18" s="52" t="s">
        <v>16</v>
      </c>
      <c r="G18" s="53"/>
      <c r="H18" s="52" t="s">
        <v>17</v>
      </c>
      <c r="I18" s="53"/>
      <c r="J18" s="52" t="s">
        <v>21</v>
      </c>
      <c r="K18" s="53"/>
      <c r="L18" s="62"/>
    </row>
    <row r="19" spans="1:12" ht="48" customHeight="1" x14ac:dyDescent="0.25">
      <c r="A19" s="48"/>
      <c r="B19" s="48"/>
      <c r="C19" s="64"/>
      <c r="D19" s="64"/>
      <c r="E19" s="64"/>
      <c r="F19" s="24" t="s">
        <v>18</v>
      </c>
      <c r="G19" s="24" t="s">
        <v>19</v>
      </c>
      <c r="H19" s="24" t="s">
        <v>18</v>
      </c>
      <c r="I19" s="9" t="s">
        <v>19</v>
      </c>
      <c r="J19" s="9" t="s">
        <v>18</v>
      </c>
      <c r="K19" s="10" t="s">
        <v>19</v>
      </c>
      <c r="L19" s="62"/>
    </row>
    <row r="20" spans="1:12" ht="15" customHeight="1" x14ac:dyDescent="0.25">
      <c r="A20" s="48" t="s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49.5" customHeight="1" x14ac:dyDescent="0.25">
      <c r="A21" s="23">
        <v>1</v>
      </c>
      <c r="B21" s="29" t="s">
        <v>38</v>
      </c>
      <c r="C21" s="35">
        <v>43556</v>
      </c>
      <c r="D21" s="35">
        <v>43617</v>
      </c>
      <c r="E21" s="23"/>
      <c r="F21" s="25">
        <v>0</v>
      </c>
      <c r="G21" s="25">
        <v>277778</v>
      </c>
      <c r="H21" s="25">
        <v>0</v>
      </c>
      <c r="I21" s="25">
        <v>0</v>
      </c>
      <c r="J21" s="25">
        <v>0</v>
      </c>
      <c r="K21" s="25">
        <v>0</v>
      </c>
      <c r="L21" s="23"/>
    </row>
    <row r="22" spans="1:12" ht="36.75" customHeight="1" x14ac:dyDescent="0.25">
      <c r="A22" s="23">
        <v>2</v>
      </c>
      <c r="B22" s="28" t="s">
        <v>39</v>
      </c>
      <c r="C22" s="35">
        <v>43556</v>
      </c>
      <c r="D22" s="35">
        <v>43617</v>
      </c>
      <c r="E22" s="23"/>
      <c r="F22" s="25">
        <v>1028800</v>
      </c>
      <c r="G22" s="25">
        <v>137445</v>
      </c>
      <c r="H22" s="25">
        <v>0</v>
      </c>
      <c r="I22" s="25">
        <v>0</v>
      </c>
      <c r="J22" s="25">
        <v>0</v>
      </c>
      <c r="K22" s="25">
        <v>0</v>
      </c>
      <c r="L22" s="23"/>
    </row>
    <row r="23" spans="1:12" ht="41.25" customHeight="1" x14ac:dyDescent="0.25">
      <c r="A23" s="23">
        <v>3</v>
      </c>
      <c r="B23" s="30" t="s">
        <v>40</v>
      </c>
      <c r="C23" s="35">
        <v>43556</v>
      </c>
      <c r="D23" s="35">
        <v>43617</v>
      </c>
      <c r="E23" s="23"/>
      <c r="F23" s="25">
        <v>2564500</v>
      </c>
      <c r="G23" s="25">
        <v>1635500</v>
      </c>
      <c r="H23" s="25">
        <v>0</v>
      </c>
      <c r="I23" s="25">
        <v>0</v>
      </c>
      <c r="J23" s="25">
        <v>0</v>
      </c>
      <c r="K23" s="25">
        <v>0</v>
      </c>
      <c r="L23" s="23"/>
    </row>
    <row r="24" spans="1:12" ht="38.25" customHeight="1" x14ac:dyDescent="0.25">
      <c r="A24" s="23">
        <v>4</v>
      </c>
      <c r="B24" s="28" t="s">
        <v>30</v>
      </c>
      <c r="C24" s="35">
        <v>43556</v>
      </c>
      <c r="D24" s="35">
        <v>43617</v>
      </c>
      <c r="E24" s="23"/>
      <c r="F24" s="25">
        <v>0</v>
      </c>
      <c r="G24" s="25">
        <v>800000</v>
      </c>
      <c r="H24" s="25">
        <v>0</v>
      </c>
      <c r="I24" s="25">
        <v>0</v>
      </c>
      <c r="J24" s="25">
        <v>0</v>
      </c>
      <c r="K24" s="25">
        <v>0</v>
      </c>
      <c r="L24" s="23"/>
    </row>
    <row r="25" spans="1:12" ht="30" customHeight="1" x14ac:dyDescent="0.25">
      <c r="A25" s="23">
        <v>5</v>
      </c>
      <c r="B25" s="28" t="s">
        <v>31</v>
      </c>
      <c r="C25" s="35">
        <v>43556</v>
      </c>
      <c r="D25" s="35">
        <v>43586</v>
      </c>
      <c r="E25" s="23"/>
      <c r="F25" s="25">
        <v>0</v>
      </c>
      <c r="G25" s="25">
        <v>1000000</v>
      </c>
      <c r="H25" s="25">
        <v>0</v>
      </c>
      <c r="I25" s="25">
        <v>0</v>
      </c>
      <c r="J25" s="25">
        <v>0</v>
      </c>
      <c r="K25" s="25">
        <v>0</v>
      </c>
      <c r="L25" s="23"/>
    </row>
    <row r="26" spans="1:12" x14ac:dyDescent="0.25">
      <c r="A26" s="47" t="s">
        <v>2</v>
      </c>
      <c r="B26" s="47"/>
      <c r="C26" s="2"/>
      <c r="D26" s="2"/>
      <c r="E26" s="2"/>
      <c r="F26" s="5">
        <f t="shared" ref="F26:K26" si="0">SUM(F21:F25)</f>
        <v>3593300</v>
      </c>
      <c r="G26" s="5">
        <f t="shared" si="0"/>
        <v>3850723</v>
      </c>
      <c r="H26" s="5">
        <f t="shared" si="0"/>
        <v>0</v>
      </c>
      <c r="I26" s="6">
        <f t="shared" si="0"/>
        <v>0</v>
      </c>
      <c r="J26" s="14">
        <f t="shared" si="0"/>
        <v>0</v>
      </c>
      <c r="K26" s="16">
        <f t="shared" si="0"/>
        <v>0</v>
      </c>
      <c r="L26" s="11"/>
    </row>
    <row r="27" spans="1:12" ht="15" customHeight="1" x14ac:dyDescent="0.25">
      <c r="A27" s="49" t="s">
        <v>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</row>
    <row r="28" spans="1:12" ht="76.5" x14ac:dyDescent="0.25">
      <c r="A28" s="8">
        <v>1</v>
      </c>
      <c r="B28" s="31" t="s">
        <v>41</v>
      </c>
      <c r="C28" s="38">
        <v>43405</v>
      </c>
      <c r="D28" s="36">
        <v>43435</v>
      </c>
      <c r="E28" s="4" t="s">
        <v>45</v>
      </c>
      <c r="F28" s="14">
        <v>0</v>
      </c>
      <c r="G28" s="39">
        <v>2333627</v>
      </c>
      <c r="H28" s="14">
        <v>0</v>
      </c>
      <c r="I28" s="14">
        <v>1801184</v>
      </c>
      <c r="J28" s="14">
        <v>0</v>
      </c>
      <c r="K28" s="16">
        <v>1354713.22</v>
      </c>
      <c r="L28" s="33" t="s">
        <v>46</v>
      </c>
    </row>
    <row r="29" spans="1:12" ht="140.25" x14ac:dyDescent="0.25">
      <c r="A29" s="8">
        <v>2</v>
      </c>
      <c r="B29" s="40" t="s">
        <v>48</v>
      </c>
      <c r="C29" s="41"/>
      <c r="D29" s="42"/>
      <c r="E29" s="43" t="s">
        <v>49</v>
      </c>
      <c r="F29" s="39">
        <v>0</v>
      </c>
      <c r="G29" s="39">
        <v>242150</v>
      </c>
      <c r="H29" s="39">
        <v>0</v>
      </c>
      <c r="I29" s="39">
        <v>242150</v>
      </c>
      <c r="J29" s="39">
        <v>0</v>
      </c>
      <c r="K29" s="44">
        <v>242150</v>
      </c>
      <c r="L29" s="45"/>
    </row>
    <row r="30" spans="1:12" ht="63" customHeight="1" x14ac:dyDescent="0.25">
      <c r="A30" s="8">
        <v>3</v>
      </c>
      <c r="B30" s="31" t="s">
        <v>42</v>
      </c>
      <c r="C30" s="38"/>
      <c r="D30" s="36"/>
      <c r="E30" s="7"/>
      <c r="F30" s="14">
        <v>0</v>
      </c>
      <c r="G30" s="14">
        <v>1510793</v>
      </c>
      <c r="H30" s="14">
        <v>0</v>
      </c>
      <c r="I30" s="14">
        <v>0</v>
      </c>
      <c r="J30" s="14">
        <v>0</v>
      </c>
      <c r="K30" s="16">
        <v>0</v>
      </c>
      <c r="L30" s="1" t="s">
        <v>47</v>
      </c>
    </row>
    <row r="31" spans="1:12" ht="63.75" x14ac:dyDescent="0.25">
      <c r="A31" s="8">
        <v>4</v>
      </c>
      <c r="B31" s="31" t="s">
        <v>8</v>
      </c>
      <c r="C31" s="38">
        <v>43525</v>
      </c>
      <c r="D31" s="38">
        <v>43525</v>
      </c>
      <c r="E31" s="7"/>
      <c r="F31" s="14">
        <v>0</v>
      </c>
      <c r="G31" s="14">
        <v>1000609</v>
      </c>
      <c r="H31" s="14">
        <v>0</v>
      </c>
      <c r="I31" s="14">
        <v>0</v>
      </c>
      <c r="J31" s="14">
        <v>0</v>
      </c>
      <c r="K31" s="16">
        <v>0</v>
      </c>
      <c r="L31" s="1"/>
    </row>
    <row r="32" spans="1:12" ht="60.75" customHeight="1" x14ac:dyDescent="0.25">
      <c r="A32" s="8">
        <v>5</v>
      </c>
      <c r="B32" s="31" t="s">
        <v>9</v>
      </c>
      <c r="C32" s="37"/>
      <c r="D32" s="36"/>
      <c r="E32" s="7"/>
      <c r="F32" s="14">
        <v>0</v>
      </c>
      <c r="G32" s="14">
        <v>3500000</v>
      </c>
      <c r="H32" s="14">
        <v>0</v>
      </c>
      <c r="I32" s="14">
        <v>0</v>
      </c>
      <c r="J32" s="14">
        <v>0</v>
      </c>
      <c r="K32" s="16">
        <v>0</v>
      </c>
      <c r="L32" s="1" t="s">
        <v>47</v>
      </c>
    </row>
    <row r="33" spans="1:14" ht="15" customHeight="1" x14ac:dyDescent="0.25">
      <c r="A33" s="47" t="s">
        <v>2</v>
      </c>
      <c r="B33" s="47"/>
      <c r="C33" s="2"/>
      <c r="D33" s="2"/>
      <c r="E33" s="2"/>
      <c r="F33" s="2">
        <f t="shared" ref="F33:K33" si="1">SUM(F28:F32)</f>
        <v>0</v>
      </c>
      <c r="G33" s="6">
        <f t="shared" si="1"/>
        <v>8587179</v>
      </c>
      <c r="H33" s="6">
        <f t="shared" si="1"/>
        <v>0</v>
      </c>
      <c r="I33" s="6">
        <f t="shared" si="1"/>
        <v>2043334</v>
      </c>
      <c r="J33" s="14">
        <f t="shared" si="1"/>
        <v>0</v>
      </c>
      <c r="K33" s="16">
        <f t="shared" si="1"/>
        <v>1596863.22</v>
      </c>
      <c r="L33" s="11"/>
    </row>
    <row r="34" spans="1:14" ht="15" customHeight="1" x14ac:dyDescent="0.25">
      <c r="A34" s="49" t="s">
        <v>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1"/>
    </row>
    <row r="35" spans="1:14" ht="102" x14ac:dyDescent="0.25">
      <c r="A35" s="8">
        <v>1</v>
      </c>
      <c r="B35" s="28" t="s">
        <v>5</v>
      </c>
      <c r="C35" s="37">
        <v>43498</v>
      </c>
      <c r="D35" s="37">
        <v>43498</v>
      </c>
      <c r="E35" s="8" t="s">
        <v>50</v>
      </c>
      <c r="F35" s="15">
        <v>0</v>
      </c>
      <c r="G35" s="34">
        <v>150000</v>
      </c>
      <c r="H35" s="15">
        <v>0</v>
      </c>
      <c r="I35" s="14">
        <v>83200</v>
      </c>
      <c r="J35" s="14">
        <v>0</v>
      </c>
      <c r="K35" s="16">
        <v>0</v>
      </c>
      <c r="L35" s="33" t="s">
        <v>46</v>
      </c>
    </row>
    <row r="36" spans="1:14" ht="50.25" customHeight="1" x14ac:dyDescent="0.25">
      <c r="A36" s="8">
        <f t="shared" ref="A36:A37" si="2">A35+1</f>
        <v>2</v>
      </c>
      <c r="B36" s="3" t="s">
        <v>43</v>
      </c>
      <c r="C36" s="36">
        <v>43586</v>
      </c>
      <c r="D36" s="36">
        <v>43617</v>
      </c>
      <c r="E36" s="4"/>
      <c r="F36" s="15">
        <v>0</v>
      </c>
      <c r="G36" s="34">
        <v>100000</v>
      </c>
      <c r="H36" s="15">
        <v>0</v>
      </c>
      <c r="I36" s="14">
        <v>0</v>
      </c>
      <c r="J36" s="14">
        <v>0</v>
      </c>
      <c r="K36" s="17">
        <v>0</v>
      </c>
      <c r="L36" s="1"/>
    </row>
    <row r="37" spans="1:14" ht="63.75" x14ac:dyDescent="0.25">
      <c r="A37" s="8">
        <f t="shared" si="2"/>
        <v>3</v>
      </c>
      <c r="B37" s="28" t="s">
        <v>44</v>
      </c>
      <c r="C37" s="36">
        <v>43586</v>
      </c>
      <c r="D37" s="36">
        <v>43586</v>
      </c>
      <c r="E37" s="26"/>
      <c r="F37" s="15">
        <v>0</v>
      </c>
      <c r="G37" s="34">
        <v>500000</v>
      </c>
      <c r="H37" s="15">
        <v>0</v>
      </c>
      <c r="I37" s="14">
        <v>0</v>
      </c>
      <c r="J37" s="14">
        <v>0</v>
      </c>
      <c r="K37" s="17">
        <v>0</v>
      </c>
      <c r="L37" s="1"/>
    </row>
    <row r="38" spans="1:14" ht="25.5" x14ac:dyDescent="0.25">
      <c r="A38" s="32" t="s">
        <v>33</v>
      </c>
      <c r="B38" s="28" t="s">
        <v>6</v>
      </c>
      <c r="C38" s="36">
        <v>43556</v>
      </c>
      <c r="D38" s="36">
        <v>43556</v>
      </c>
      <c r="E38" s="4"/>
      <c r="F38" s="15">
        <v>0</v>
      </c>
      <c r="G38" s="34">
        <v>700000</v>
      </c>
      <c r="H38" s="15">
        <v>0</v>
      </c>
      <c r="I38" s="14">
        <v>0</v>
      </c>
      <c r="J38" s="14">
        <v>0</v>
      </c>
      <c r="K38" s="16">
        <v>0</v>
      </c>
      <c r="L38" s="1"/>
    </row>
    <row r="39" spans="1:14" ht="38.25" x14ac:dyDescent="0.25">
      <c r="A39" s="32"/>
      <c r="B39" s="28" t="s">
        <v>32</v>
      </c>
      <c r="C39" s="36">
        <v>43586</v>
      </c>
      <c r="D39" s="36">
        <v>43617</v>
      </c>
      <c r="E39" s="4"/>
      <c r="F39" s="15">
        <v>0</v>
      </c>
      <c r="G39" s="34">
        <v>200000</v>
      </c>
      <c r="H39" s="15">
        <v>0</v>
      </c>
      <c r="I39" s="14">
        <v>0</v>
      </c>
      <c r="J39" s="14">
        <v>0</v>
      </c>
      <c r="K39" s="16">
        <v>0</v>
      </c>
      <c r="L39" s="1"/>
      <c r="N39" s="27"/>
    </row>
    <row r="40" spans="1:14" x14ac:dyDescent="0.25">
      <c r="A40" s="47" t="s">
        <v>2</v>
      </c>
      <c r="B40" s="47"/>
      <c r="C40" s="2"/>
      <c r="D40" s="26"/>
      <c r="E40" s="26"/>
      <c r="F40" s="15">
        <f t="shared" ref="F40:K40" si="3">SUM(F35:F39)</f>
        <v>0</v>
      </c>
      <c r="G40" s="15">
        <f t="shared" si="3"/>
        <v>1650000</v>
      </c>
      <c r="H40" s="15">
        <f t="shared" si="3"/>
        <v>0</v>
      </c>
      <c r="I40" s="14">
        <f t="shared" si="3"/>
        <v>83200</v>
      </c>
      <c r="J40" s="14">
        <f t="shared" si="3"/>
        <v>0</v>
      </c>
      <c r="K40" s="16">
        <f t="shared" si="3"/>
        <v>0</v>
      </c>
      <c r="L40" s="11"/>
    </row>
    <row r="41" spans="1:14" x14ac:dyDescent="0.25">
      <c r="A41" s="47" t="s">
        <v>7</v>
      </c>
      <c r="B41" s="47"/>
      <c r="C41" s="4"/>
      <c r="D41" s="4"/>
      <c r="E41" s="4"/>
      <c r="F41" s="14">
        <f t="shared" ref="F41:K41" si="4">F40+F33+F26</f>
        <v>3593300</v>
      </c>
      <c r="G41" s="14">
        <f t="shared" si="4"/>
        <v>14087902</v>
      </c>
      <c r="H41" s="14">
        <f t="shared" si="4"/>
        <v>0</v>
      </c>
      <c r="I41" s="12">
        <f t="shared" si="4"/>
        <v>2126534</v>
      </c>
      <c r="J41" s="12">
        <f t="shared" si="4"/>
        <v>0</v>
      </c>
      <c r="K41" s="13">
        <f t="shared" si="4"/>
        <v>1596863.22</v>
      </c>
      <c r="L41" s="11"/>
    </row>
    <row r="44" spans="1:14" x14ac:dyDescent="0.25">
      <c r="A44" t="s">
        <v>28</v>
      </c>
    </row>
    <row r="47" spans="1:14" x14ac:dyDescent="0.25">
      <c r="A47" t="s">
        <v>34</v>
      </c>
    </row>
  </sheetData>
  <mergeCells count="21">
    <mergeCell ref="C18:C19"/>
    <mergeCell ref="D18:D19"/>
    <mergeCell ref="E18:E19"/>
    <mergeCell ref="F18:G18"/>
    <mergeCell ref="H18:I18"/>
    <mergeCell ref="K4:L7"/>
    <mergeCell ref="A41:B41"/>
    <mergeCell ref="A20:L20"/>
    <mergeCell ref="A26:B26"/>
    <mergeCell ref="A27:L27"/>
    <mergeCell ref="A33:B33"/>
    <mergeCell ref="A34:L34"/>
    <mergeCell ref="A40:B40"/>
    <mergeCell ref="J18:K18"/>
    <mergeCell ref="B11:K11"/>
    <mergeCell ref="A15:L15"/>
    <mergeCell ref="A16:A19"/>
    <mergeCell ref="B16:B19"/>
    <mergeCell ref="C16:E17"/>
    <mergeCell ref="F16:K17"/>
    <mergeCell ref="L16:L19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2019-04-11T07:11:15Z</cp:lastPrinted>
  <dcterms:created xsi:type="dcterms:W3CDTF">2016-05-06T12:48:25Z</dcterms:created>
  <dcterms:modified xsi:type="dcterms:W3CDTF">2019-04-11T08:50:13Z</dcterms:modified>
</cp:coreProperties>
</file>