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pbmu\Desktop\4 квартал\"/>
    </mc:Choice>
  </mc:AlternateContent>
  <xr:revisionPtr revIDLastSave="0" documentId="8_{DCB81187-6035-49D3-971A-FE736AD335B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7" r:id="rId1"/>
  </sheets>
  <definedNames>
    <definedName name="_xlnm._FilterDatabase" localSheetId="0" hidden="1">Лист1!$A$15:$Q$66</definedName>
    <definedName name="_xlnm.Print_Titles" localSheetId="0">Лист1!$13:$15</definedName>
  </definedNames>
  <calcPr calcId="181029"/>
</workbook>
</file>

<file path=xl/calcChain.xml><?xml version="1.0" encoding="utf-8"?>
<calcChain xmlns="http://schemas.openxmlformats.org/spreadsheetml/2006/main">
  <c r="K61" i="17" l="1"/>
  <c r="H61" i="17"/>
  <c r="J43" i="17" l="1"/>
  <c r="J46" i="17"/>
  <c r="M28" i="17"/>
  <c r="M61" i="17" s="1"/>
  <c r="J38" i="17" l="1"/>
  <c r="J61" i="17" s="1"/>
</calcChain>
</file>

<file path=xl/sharedStrings.xml><?xml version="1.0" encoding="utf-8"?>
<sst xmlns="http://schemas.openxmlformats.org/spreadsheetml/2006/main" count="280" uniqueCount="186">
  <si>
    <t>КОСГУ</t>
  </si>
  <si>
    <t>ИТОГО</t>
  </si>
  <si>
    <t xml:space="preserve">о ходе реализации муниципальной программы </t>
  </si>
  <si>
    <t xml:space="preserve">Реквизиты Постановления (дата, номер, наименование) об утверждении муниципальной программы  (с изменениями) </t>
  </si>
  <si>
    <t>№ п/п</t>
  </si>
  <si>
    <t>Исполнение графика реализации (выполнения)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</si>
  <si>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</si>
  <si>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</si>
  <si>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</si>
  <si>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</si>
  <si>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</si>
  <si>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</si>
  <si>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</si>
  <si>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
Выполнено работ (услуг) по МК, руб.</t>
  </si>
  <si>
    <t>Заключение МК на выполнение работ по объекту (№ МК, дата, наименование подрядчика)</t>
  </si>
  <si>
    <t>Исполнение мероприятий муниципальной программы</t>
  </si>
  <si>
    <t>Примечание</t>
  </si>
  <si>
    <t>Оказание охранных услуг здания администрации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</si>
  <si>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</si>
  <si>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</si>
  <si>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</si>
  <si>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абонентских номеров администрации МО Колтушское СП и МКУ "Альтернатива" услугами связи</t>
  </si>
  <si>
    <t>Заправка картриджей</t>
  </si>
  <si>
    <t>Обеспечение  электронного документооборота (Аргос)</t>
  </si>
  <si>
    <t>Обслуживание и консультационные услуги "1-С Предприятие"</t>
  </si>
  <si>
    <t xml:space="preserve">Повышение квалификации работников </t>
  </si>
  <si>
    <t>ОСАГО а/машины</t>
  </si>
  <si>
    <t>Приобретение  хозяйственных, санитарных и расходных  материалов для содержания помещений</t>
  </si>
  <si>
    <t>Прочие расходы (Госпошлины, штрафы, сборы)</t>
  </si>
  <si>
    <t>О Т Ч Е Т</t>
  </si>
  <si>
    <t>(Наименование муниципальной программы в соответствии с постановлением об ее утверждении)</t>
  </si>
  <si>
    <t>Обеспечение деятельности  МКУ "Альтернатива"</t>
  </si>
  <si>
    <t>Техническое содержание и эксплуатация зданий  и помещений д.Колтуши д.32</t>
  </si>
  <si>
    <t>КЦСР</t>
  </si>
  <si>
    <t>КВР</t>
  </si>
  <si>
    <t>К списанию</t>
  </si>
  <si>
    <t>закупка у ед.поставщика</t>
  </si>
  <si>
    <t>Сезонная промывка и опрессовка системы отопления здания администрации (инв. №9237) ЛО, Всеволожский р-он, д. Колтуши, д. 32</t>
  </si>
  <si>
    <t>1.1</t>
  </si>
  <si>
    <t>1.2</t>
  </si>
  <si>
    <t>Оказание услуг по ТО узлов учета т/энергии здания администрации (инв. №9237) ЛО, Всеволожский р-он, д. Колтуши, д. 32</t>
  </si>
  <si>
    <t>1.3</t>
  </si>
  <si>
    <t xml:space="preserve">Коммунальные услуги по содержанию здания (вывоз ЖБО)
</t>
  </si>
  <si>
    <t>1.4</t>
  </si>
  <si>
    <t xml:space="preserve">Коммунальные услуги по содержанию здания (вывоз ТБО)
</t>
  </si>
  <si>
    <t>1.5</t>
  </si>
  <si>
    <t>1.6</t>
  </si>
  <si>
    <t>1.7</t>
  </si>
  <si>
    <t>1.8</t>
  </si>
  <si>
    <t>1.9</t>
  </si>
  <si>
    <t>1.10</t>
  </si>
  <si>
    <t>Противопожарные мероприятия: заключение договора на обслуживание противопожарной сигнализации здания администрации (инв. №9237) ЛО, Всеволожский р-он, д. Колтуши, д. 32</t>
  </si>
  <si>
    <t>1.11</t>
  </si>
  <si>
    <t>Камеры видеонаблюдения здания администрации ЛО, Всеволожский р-он, д. Колтуши, д. 32</t>
  </si>
  <si>
    <t>1</t>
  </si>
  <si>
    <t>Техническое содержание и эксплуатация зданий и помещений</t>
  </si>
  <si>
    <t>Коммунальные услуги по содержанию здания.  Договор на электроснабжение (Ленинградская область, Всеволожский р-он, д. Колтуши, д. 32)</t>
  </si>
  <si>
    <t>Коммунальные услуги по содержанию здания.  Договор на водоснабжение (Ленинградская область, Всеволожский р-он, д. Колтуши, д. 32)</t>
  </si>
  <si>
    <t xml:space="preserve">Коммунальные услуги по содержанию здания.  Договор на теплоснабжение (Ленинградская область, Всеволожский р-он, д. Колтуши, д. 32)
</t>
  </si>
  <si>
    <t>2.1</t>
  </si>
  <si>
    <t>2.2</t>
  </si>
  <si>
    <t>2.3</t>
  </si>
  <si>
    <t>2.4</t>
  </si>
  <si>
    <t>2.5</t>
  </si>
  <si>
    <t>Обеспечение  администрации МО Колтушское СП и МКУ "Альтернатива" услугами интернет соединения</t>
  </si>
  <si>
    <t>2.6</t>
  </si>
  <si>
    <t>2.7</t>
  </si>
  <si>
    <t>2.8</t>
  </si>
  <si>
    <t xml:space="preserve">Оплата услуг "Гарант-Мастер-Аэро"
</t>
  </si>
  <si>
    <t>2.9</t>
  </si>
  <si>
    <t>2.10</t>
  </si>
  <si>
    <t>2.11</t>
  </si>
  <si>
    <t xml:space="preserve">Услуги почты
</t>
  </si>
  <si>
    <t>2.12</t>
  </si>
  <si>
    <t xml:space="preserve">ТО служебной а/машины
</t>
  </si>
  <si>
    <t>2.13</t>
  </si>
  <si>
    <t>2.14</t>
  </si>
  <si>
    <t>2.15</t>
  </si>
  <si>
    <t>Приобретение   канцелярских товаров и принадлежностей  для нужд МКУ "Альтернатива" и администрации МО Колтушское СП</t>
  </si>
  <si>
    <t>2.16</t>
  </si>
  <si>
    <t>2.17</t>
  </si>
  <si>
    <t>2.18</t>
  </si>
  <si>
    <t>Оплата работ и услуг по ГПД (Хартов А.В. – обслуживание ПО паспортных столов)</t>
  </si>
  <si>
    <t>2.19</t>
  </si>
  <si>
    <t>Приобретение ОС</t>
  </si>
  <si>
    <t>2.20</t>
  </si>
  <si>
    <t xml:space="preserve">Покупка запчастей для обслуживания ИКТ </t>
  </si>
  <si>
    <t>2.21</t>
  </si>
  <si>
    <t>Сервисное обслуживание и ремонт ИКТ</t>
  </si>
  <si>
    <t>«Техническое содержание и эксплуатация зданий и сооружений, находящихся в собственности муниципального образования Колтушское сельское поселение Всеволожского муниципального района Ленинградской области в 2018-2020 гг.»</t>
  </si>
  <si>
    <t>Период реализации: 2018-2020 гг.</t>
  </si>
  <si>
    <t xml:space="preserve">Постановление администрации муниципального образования Колтушское сельское поселение Всеволожского муниципального района Ленинградской области № 389 от 13.11.2017 г. </t>
  </si>
  <si>
    <t>КБК</t>
  </si>
  <si>
    <t>223</t>
  </si>
  <si>
    <t>225</t>
  </si>
  <si>
    <t>310</t>
  </si>
  <si>
    <t>Дог. № 24-18
от 09.01.18.
Привалов П.А. ИП</t>
  </si>
  <si>
    <t>январь 2018</t>
  </si>
  <si>
    <t>Дог. № 01-18/ЖБО
от 09.01.18.
Сметсберг ООО</t>
  </si>
  <si>
    <t>Дог. № 21-18/ТКО
от 09.01.18.
Сметсберг ООО</t>
  </si>
  <si>
    <t>Дог. № 47120000120982
от 01.01.18.
Петербургская сбытовая компания АО</t>
  </si>
  <si>
    <t>Дог. К-5.1-ВС-Б
от 01.01.18.
ЛОКС ООО</t>
  </si>
  <si>
    <t>Дог. № 12/Т-2018
от 29.01.18.
ГТМ-теплосервис ООО</t>
  </si>
  <si>
    <t>30.03.18.</t>
  </si>
  <si>
    <t>апрель 2018</t>
  </si>
  <si>
    <t xml:space="preserve">Дог. 247000032153
247000032153-РТК
от 09.01.18.
Ростелеком ПАО </t>
  </si>
  <si>
    <t>Дог. № 181
от 09.01.18.
Колтушский интернет ООО</t>
  </si>
  <si>
    <t>декабрь 2017</t>
  </si>
  <si>
    <t>30.11.17.</t>
  </si>
  <si>
    <t>янв-дек 2018</t>
  </si>
  <si>
    <t>сентябрь 2018</t>
  </si>
  <si>
    <t>дог. № 1
от 09.01.18.
Хартов А.В.</t>
  </si>
  <si>
    <t>Дог. № 617/17-ПЦО
от 01.01.17.
Охранное предприятие "СТАФ СЕКЬЮРИТИ" ООО</t>
  </si>
  <si>
    <t>Установка дверей в здании администрации (инв. №9237) ЛО, Всеволожский р-он, д. Колтуши, д.32</t>
  </si>
  <si>
    <t>2.22</t>
  </si>
  <si>
    <t>Покупка а/м</t>
  </si>
  <si>
    <t>2.23</t>
  </si>
  <si>
    <t>КАСКО для а/м</t>
  </si>
  <si>
    <t>01.01.17. (закупка у ед.поставщика)</t>
  </si>
  <si>
    <t>январь 2017</t>
  </si>
  <si>
    <t>19.03.18.</t>
  </si>
  <si>
    <t>июнь 2018</t>
  </si>
  <si>
    <t>МК № 06/18
от 21.05.18.
Электросила ООО</t>
  </si>
  <si>
    <t>11.12.17.</t>
  </si>
  <si>
    <t>Штатное расписание, утвержденное Приказом № 10 от 11.12.17.</t>
  </si>
  <si>
    <t>14.03.2018 (закупка у ед.поставщика)</t>
  </si>
  <si>
    <t>дог. № 24/03-18
от 14.03.18.
Авто-Сити ООО</t>
  </si>
  <si>
    <t>май 2018</t>
  </si>
  <si>
    <t>Дог. № 07/18 
от 04.06.18. 
Комус-Петербург ООО</t>
  </si>
  <si>
    <t>Дог. № 05/18 
от 12.04.18. 
Комус-Петербург ООО</t>
  </si>
  <si>
    <t>Дог. №  03/18
от 09.01.18.
Емельянов О.В. ИП
Дог. № 812583/02/2018от 15.02.18.
СофтБаланс ИТ ООО
Дог. № 04/18
от 09.01.18.
Глушкова О.В. ИП</t>
  </si>
  <si>
    <t>Дог. № 2018/1ПР
от 20.09.18.
Сметсберг ООО</t>
  </si>
  <si>
    <t>113.226</t>
  </si>
  <si>
    <t>113.223</t>
  </si>
  <si>
    <t>113.225</t>
  </si>
  <si>
    <t>113.310</t>
  </si>
  <si>
    <t>114.242.221</t>
  </si>
  <si>
    <t>114.242.226</t>
  </si>
  <si>
    <t>114.226</t>
  </si>
  <si>
    <t>114.221</t>
  </si>
  <si>
    <t>114.225</t>
  </si>
  <si>
    <t>114.340</t>
  </si>
  <si>
    <t>114.310</t>
  </si>
  <si>
    <t>114.242.310</t>
  </si>
  <si>
    <t>114.242.340</t>
  </si>
  <si>
    <t>114.242.225</t>
  </si>
  <si>
    <t>2.24</t>
  </si>
  <si>
    <t>Расчет платы за негативное воздействие на окружающую среду</t>
  </si>
  <si>
    <t>декабрь 2018</t>
  </si>
  <si>
    <t>2.25</t>
  </si>
  <si>
    <t>ноябрь 2018</t>
  </si>
  <si>
    <t>1.12</t>
  </si>
  <si>
    <t>Тактильная мнемосхема движения</t>
  </si>
  <si>
    <t>1.13</t>
  </si>
  <si>
    <t>Услуги по утилизации люминисцентных ламп</t>
  </si>
  <si>
    <t>1.14</t>
  </si>
  <si>
    <t>Оказание услуг по аренде и дальнейшему обслуживанию грязезащитных ковровых покрытий на резиновой основе</t>
  </si>
  <si>
    <t>нояб-дек 2018</t>
  </si>
  <si>
    <t>1.15</t>
  </si>
  <si>
    <t>Приобретение ТМЦ</t>
  </si>
  <si>
    <t>дек 2018</t>
  </si>
  <si>
    <t>113.340</t>
  </si>
  <si>
    <t>1.16</t>
  </si>
  <si>
    <t>Услуги по текущему ремонту здания</t>
  </si>
  <si>
    <t>Приобретение ГСМ, автомобильной резины</t>
  </si>
  <si>
    <t>2.26</t>
  </si>
  <si>
    <t>Нотариальные услуги</t>
  </si>
  <si>
    <t>Дог. № 16/18
от 02.11.18.
Электросила ООО</t>
  </si>
  <si>
    <t>МК № 09/18
от 12.07.18.
ИНТЕК ООО</t>
  </si>
  <si>
    <t>Дог. № 03/12/18
от 03.12.18
Петров К.И. ИП</t>
  </si>
  <si>
    <t>Дог. № 1898
от 27.09.18
Скат ООО</t>
  </si>
  <si>
    <t>Дог. № 17/18
от 06.11.18
Спб-Сервис ООО</t>
  </si>
  <si>
    <t>Дог. № 15670
от 29.11.18
Резиновый выбор ООО</t>
  </si>
  <si>
    <t>ООО "НТПЦ" МК 160 (04/06-17) ООО Акцент-Сервис дог. ДП-18-00052904 от 16.11.2018</t>
  </si>
  <si>
    <t>САО Эрго</t>
  </si>
  <si>
    <t>дог. № 22/18 от 23.11.2018 Зуб А.В.</t>
  </si>
  <si>
    <t>дог.21/18 от 27.11.18, дог. 20/18 от 12.11.18 СПБ-ОФИС ООО, дог. 19/18 от 12.11.18 Сев-Зап Картографический Центр ООО, дог. 3470515 от 09.11.18  Комус-Петербург ООО</t>
  </si>
  <si>
    <t>дог. 2235301 от 01.11.18, дог. 34119180 от 15.10.18  Комус-Петербург ООО</t>
  </si>
  <si>
    <t>Дог. 488-э23, 1637-о23 от 07.11.18 ЧОУ ДПО "ИПБОТСП" Дог. 2133 от 18.09.18 ООО "Финэк-Аудит", дог. 08/18 от 17.05.18 АНО ДПО "Университет Госзакупок", дог. Ч000003790от 04.05.18 ЧОУ ДПО "ЦНТИ "Прогресс"</t>
  </si>
  <si>
    <t>Отчетный период: с 01 января 2018 года по 31 декабря 2018 года</t>
  </si>
  <si>
    <t>июнь-сент 2018</t>
  </si>
  <si>
    <t>Дог. 25/18 от 20.12.18 ООО "Экстра-Ком"</t>
  </si>
  <si>
    <t>ООО Стайл от 16.01.18, 26.02.18; ООО Стройторговля от 13.02.18, 14.03.18, 07.06.18, 06.07.18, 17.07.18.; ООО ТД Надежда от 15.02.18, 19.04.18, 10.05.18. дог. 3470515 от 09.11.18  Комус-Петербург ООО
Дог. № 07/18 от 04.06.18. Комус-Петербург ООО, дог. 23/18 от 12.12.18 ИП Саперкин ДЛ, дог.920 от 29.11.18 ООО "ЛДстайл"</t>
  </si>
  <si>
    <t>Дог. № 6893877
от 13.02.18.
Несте Санкт-Петербург ООО Дог. Г0222416 от 09.11.18 Группа Бринекс ООО</t>
  </si>
  <si>
    <t>Нотариальная палата ЛО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</si>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</sst>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4" fontId="6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righ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7" fillId="0" borderId="3" xfId="0" applyNumberFormat="1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" fontId="10" fillId="3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5" xfId="0" applyFont="1" applyBorder="1"/>
    <xf numFmtId="0" fontId="0" fillId="0" borderId="5" xfId="0" applyBorder="1"/>
    <xf numFmtId="0" fontId="6" fillId="0" borderId="4" xfId="0" applyFont="1" applyBorder="1" applyAlignment="1">
      <alignment horizontal="center"/>
    </xf>
    <xf numFmtId="0" fontId="1" fillId="0" borderId="4" xfId="0" applyFont="1" applyBorder="1"/>
  </cellXfs>
  <cellStyles count="3">
    <cellStyle name="TableStyleLight1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6"/>
  <sheetViews>
    <sheetView tabSelected="1" view="pageBreakPreview" zoomScale="95" zoomScaleNormal="95" zoomScaleSheetLayoutView="95" workbookViewId="0">
      <selection activeCell="L67" sqref="L67"/>
    </sheetView>
  </sheetViews>
  <sheetFormatPr defaultRowHeight="12.75" x14ac:dyDescent="0.2"/>
  <cols>
    <col min="1" max="1" width="5" style="1" customWidth="1"/>
    <col min="2" max="2" width="30.5703125" style="11" customWidth="1"/>
    <col min="3" max="3" width="13.85546875" style="10" customWidth="1"/>
    <col min="4" max="4" width="13.42578125" style="26" customWidth="1"/>
    <col min="5" max="6" width="15.7109375" style="5" customWidth="1"/>
    <col min="7" max="7" width="12" style="1" customWidth="1"/>
    <col min="8" max="8" width="13.28515625" style="9" customWidth="1"/>
    <col min="9" max="9" width="11.28515625" style="10" customWidth="1"/>
    <col min="10" max="10" width="13.5703125" style="9" customWidth="1"/>
    <col min="11" max="11" width="11" style="9" hidden="1" customWidth="1"/>
    <col min="12" max="12" width="8.140625" style="10" customWidth="1"/>
    <col min="13" max="13" width="13" style="9" customWidth="1"/>
    <col min="14" max="14" width="11.85546875" style="16" customWidth="1"/>
    <col min="15" max="17" width="0" style="1" hidden="1" customWidth="1"/>
    <col min="18" max="18" width="13.85546875" style="39" hidden="1" customWidth="1"/>
    <col min="19" max="16384" width="9.140625" style="1"/>
  </cols>
  <sheetData>
    <row r="1" spans="1:19" ht="15.75" customHeight="1" x14ac:dyDescent="0.2">
      <c r="L1" s="71" t="s">
        <v>185</v>
      </c>
      <c r="M1" s="72"/>
      <c r="N1" s="72"/>
    </row>
    <row r="2" spans="1:19" x14ac:dyDescent="0.2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9" x14ac:dyDescent="0.2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9" ht="31.5" customHeight="1" x14ac:dyDescent="0.2">
      <c r="A4" s="77" t="s">
        <v>89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9" s="6" customFormat="1" x14ac:dyDescent="0.2">
      <c r="A5" s="86" t="s">
        <v>30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R5" s="41"/>
    </row>
    <row r="6" spans="1:19" x14ac:dyDescent="0.2">
      <c r="E6" s="10"/>
      <c r="F6" s="10"/>
    </row>
    <row r="7" spans="1:19" x14ac:dyDescent="0.2">
      <c r="A7" s="1" t="s">
        <v>90</v>
      </c>
      <c r="E7" s="10"/>
      <c r="F7" s="10"/>
    </row>
    <row r="8" spans="1:19" x14ac:dyDescent="0.2">
      <c r="A8" s="1" t="s">
        <v>179</v>
      </c>
      <c r="E8" s="10"/>
      <c r="F8" s="10"/>
    </row>
    <row r="9" spans="1:19" x14ac:dyDescent="0.2">
      <c r="E9" s="10"/>
      <c r="F9" s="10"/>
    </row>
    <row r="10" spans="1:19" ht="26.25" customHeight="1" x14ac:dyDescent="0.2">
      <c r="A10" s="78" t="s">
        <v>91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9" s="6" customFormat="1" ht="12" x14ac:dyDescent="0.2">
      <c r="A11" s="6" t="s">
        <v>3</v>
      </c>
      <c r="B11" s="42"/>
      <c r="C11" s="5"/>
      <c r="D11" s="43"/>
      <c r="E11" s="5"/>
      <c r="F11" s="5"/>
      <c r="H11" s="7"/>
      <c r="I11" s="5"/>
      <c r="J11" s="7"/>
      <c r="K11" s="7"/>
      <c r="L11" s="5"/>
      <c r="M11" s="7"/>
      <c r="N11" s="16"/>
      <c r="R11" s="41"/>
    </row>
    <row r="13" spans="1:19" ht="26.25" customHeight="1" x14ac:dyDescent="0.2">
      <c r="A13" s="73" t="s">
        <v>4</v>
      </c>
      <c r="B13" s="73" t="s">
        <v>12</v>
      </c>
      <c r="C13" s="73" t="s">
        <v>5</v>
      </c>
      <c r="D13" s="73"/>
      <c r="E13" s="73"/>
      <c r="F13" s="38"/>
      <c r="G13" s="73" t="s">
        <v>15</v>
      </c>
      <c r="H13" s="73"/>
      <c r="I13" s="73"/>
      <c r="J13" s="73"/>
      <c r="K13" s="73"/>
      <c r="L13" s="73"/>
      <c r="M13" s="73"/>
      <c r="N13" s="74" t="s">
        <v>16</v>
      </c>
      <c r="O13" s="73" t="s">
        <v>0</v>
      </c>
      <c r="P13" s="73" t="s">
        <v>33</v>
      </c>
      <c r="Q13" s="84" t="s">
        <v>34</v>
      </c>
      <c r="R13" s="73" t="s">
        <v>35</v>
      </c>
      <c r="S13" s="82"/>
    </row>
    <row r="14" spans="1:19" ht="34.5" customHeight="1" x14ac:dyDescent="0.2">
      <c r="A14" s="73"/>
      <c r="B14" s="73"/>
      <c r="C14" s="73" t="s">
        <v>6</v>
      </c>
      <c r="D14" s="80" t="s">
        <v>7</v>
      </c>
      <c r="E14" s="73" t="s">
        <v>14</v>
      </c>
      <c r="F14" s="38"/>
      <c r="G14" s="73" t="s">
        <v>8</v>
      </c>
      <c r="H14" s="73"/>
      <c r="I14" s="73" t="s">
        <v>9</v>
      </c>
      <c r="J14" s="73"/>
      <c r="K14" s="38"/>
      <c r="L14" s="73" t="s">
        <v>13</v>
      </c>
      <c r="M14" s="73"/>
      <c r="N14" s="74"/>
      <c r="O14" s="73"/>
      <c r="P14" s="73"/>
      <c r="Q14" s="85"/>
      <c r="R14" s="73"/>
      <c r="S14" s="82"/>
    </row>
    <row r="15" spans="1:19" ht="87" customHeight="1" x14ac:dyDescent="0.2">
      <c r="A15" s="79"/>
      <c r="B15" s="79"/>
      <c r="C15" s="79"/>
      <c r="D15" s="81"/>
      <c r="E15" s="79"/>
      <c r="F15" s="40" t="s">
        <v>92</v>
      </c>
      <c r="G15" s="40" t="s">
        <v>10</v>
      </c>
      <c r="H15" s="21" t="s">
        <v>11</v>
      </c>
      <c r="I15" s="40" t="s">
        <v>10</v>
      </c>
      <c r="J15" s="21" t="s">
        <v>11</v>
      </c>
      <c r="K15" s="21" t="s">
        <v>92</v>
      </c>
      <c r="L15" s="40" t="s">
        <v>10</v>
      </c>
      <c r="M15" s="21" t="s">
        <v>11</v>
      </c>
      <c r="N15" s="75"/>
      <c r="O15" s="79" t="s">
        <v>0</v>
      </c>
      <c r="P15" s="79" t="s">
        <v>33</v>
      </c>
      <c r="Q15" s="85"/>
      <c r="R15" s="73"/>
      <c r="S15" s="82"/>
    </row>
    <row r="16" spans="1:19" ht="12.75" customHeight="1" x14ac:dyDescent="0.2">
      <c r="A16" s="83" t="s">
        <v>32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44"/>
    </row>
    <row r="17" spans="1:19" ht="24" x14ac:dyDescent="0.2">
      <c r="A17" s="45" t="s">
        <v>54</v>
      </c>
      <c r="B17" s="46" t="s">
        <v>55</v>
      </c>
      <c r="C17" s="22"/>
      <c r="D17" s="32"/>
      <c r="G17" s="22"/>
      <c r="H17" s="23"/>
      <c r="I17" s="22"/>
      <c r="J17" s="23"/>
      <c r="K17" s="31"/>
      <c r="L17" s="22"/>
      <c r="M17" s="23"/>
      <c r="N17" s="22"/>
      <c r="O17" s="1">
        <v>225</v>
      </c>
      <c r="P17" s="1">
        <v>113</v>
      </c>
      <c r="R17" s="37"/>
    </row>
    <row r="18" spans="1:19" s="2" customFormat="1" ht="48" x14ac:dyDescent="0.2">
      <c r="A18" s="27" t="s">
        <v>38</v>
      </c>
      <c r="B18" s="28" t="s">
        <v>37</v>
      </c>
      <c r="C18" s="8" t="s">
        <v>36</v>
      </c>
      <c r="D18" s="24" t="s">
        <v>180</v>
      </c>
      <c r="E18" s="15" t="s">
        <v>131</v>
      </c>
      <c r="F18" s="58" t="s">
        <v>134</v>
      </c>
      <c r="G18" s="4"/>
      <c r="H18" s="66">
        <v>20000</v>
      </c>
      <c r="I18" s="4"/>
      <c r="J18" s="61">
        <v>20000</v>
      </c>
      <c r="K18" s="65">
        <v>225</v>
      </c>
      <c r="L18" s="4"/>
      <c r="M18" s="66">
        <v>20000</v>
      </c>
      <c r="N18" s="63"/>
      <c r="R18" s="47"/>
    </row>
    <row r="19" spans="1:19" ht="45.75" customHeight="1" x14ac:dyDescent="0.2">
      <c r="A19" s="27" t="s">
        <v>39</v>
      </c>
      <c r="B19" s="28" t="s">
        <v>40</v>
      </c>
      <c r="C19" s="8" t="s">
        <v>36</v>
      </c>
      <c r="D19" s="24" t="s">
        <v>97</v>
      </c>
      <c r="E19" s="15" t="s">
        <v>96</v>
      </c>
      <c r="F19" s="58" t="s">
        <v>134</v>
      </c>
      <c r="G19" s="8"/>
      <c r="H19" s="66">
        <v>23000</v>
      </c>
      <c r="I19" s="8"/>
      <c r="J19" s="61">
        <v>23000</v>
      </c>
      <c r="K19" s="65">
        <v>225</v>
      </c>
      <c r="L19" s="8"/>
      <c r="M19" s="66">
        <v>23000</v>
      </c>
      <c r="N19" s="63"/>
      <c r="R19" s="48"/>
    </row>
    <row r="20" spans="1:19" ht="42.75" customHeight="1" x14ac:dyDescent="0.2">
      <c r="A20" s="27" t="s">
        <v>41</v>
      </c>
      <c r="B20" s="29" t="s">
        <v>42</v>
      </c>
      <c r="C20" s="8" t="s">
        <v>36</v>
      </c>
      <c r="D20" s="24" t="s">
        <v>97</v>
      </c>
      <c r="E20" s="15" t="s">
        <v>98</v>
      </c>
      <c r="F20" s="58" t="s">
        <v>133</v>
      </c>
      <c r="G20" s="8"/>
      <c r="H20" s="66">
        <v>25000</v>
      </c>
      <c r="I20" s="8"/>
      <c r="J20" s="61">
        <v>25000</v>
      </c>
      <c r="K20" s="65">
        <v>223</v>
      </c>
      <c r="L20" s="8"/>
      <c r="M20" s="66">
        <v>25000</v>
      </c>
      <c r="N20" s="63"/>
      <c r="R20" s="48"/>
    </row>
    <row r="21" spans="1:19" ht="47.25" customHeight="1" x14ac:dyDescent="0.2">
      <c r="A21" s="27" t="s">
        <v>43</v>
      </c>
      <c r="B21" s="29" t="s">
        <v>44</v>
      </c>
      <c r="C21" s="8" t="s">
        <v>36</v>
      </c>
      <c r="D21" s="24" t="s">
        <v>97</v>
      </c>
      <c r="E21" s="15" t="s">
        <v>99</v>
      </c>
      <c r="F21" s="58" t="s">
        <v>134</v>
      </c>
      <c r="G21" s="12"/>
      <c r="H21" s="66">
        <v>20000</v>
      </c>
      <c r="I21" s="13"/>
      <c r="J21" s="61">
        <v>19250</v>
      </c>
      <c r="K21" s="65">
        <v>225</v>
      </c>
      <c r="L21" s="13"/>
      <c r="M21" s="66">
        <v>19250</v>
      </c>
      <c r="N21" s="64"/>
      <c r="R21" s="48"/>
    </row>
    <row r="22" spans="1:19" ht="96" x14ac:dyDescent="0.2">
      <c r="A22" s="27" t="s">
        <v>45</v>
      </c>
      <c r="B22" s="28" t="s">
        <v>17</v>
      </c>
      <c r="C22" s="8" t="s">
        <v>118</v>
      </c>
      <c r="D22" s="24" t="s">
        <v>119</v>
      </c>
      <c r="E22" s="35" t="s">
        <v>112</v>
      </c>
      <c r="F22" s="35" t="s">
        <v>132</v>
      </c>
      <c r="G22" s="12"/>
      <c r="H22" s="66">
        <v>5192</v>
      </c>
      <c r="I22" s="13"/>
      <c r="J22" s="61">
        <v>5192</v>
      </c>
      <c r="K22" s="33"/>
      <c r="L22" s="34"/>
      <c r="M22" s="66">
        <v>5192</v>
      </c>
      <c r="N22" s="64"/>
      <c r="R22" s="48"/>
    </row>
    <row r="23" spans="1:19" ht="72" x14ac:dyDescent="0.2">
      <c r="A23" s="27" t="s">
        <v>46</v>
      </c>
      <c r="B23" s="29" t="s">
        <v>56</v>
      </c>
      <c r="C23" s="8" t="s">
        <v>36</v>
      </c>
      <c r="D23" s="24" t="s">
        <v>97</v>
      </c>
      <c r="E23" s="15" t="s">
        <v>100</v>
      </c>
      <c r="F23" s="58" t="s">
        <v>133</v>
      </c>
      <c r="G23" s="12"/>
      <c r="H23" s="66">
        <v>778982.97</v>
      </c>
      <c r="I23" s="13"/>
      <c r="J23" s="61">
        <v>750000</v>
      </c>
      <c r="K23" s="65" t="s">
        <v>93</v>
      </c>
      <c r="L23" s="13"/>
      <c r="M23" s="66">
        <v>491356.79</v>
      </c>
      <c r="N23" s="64"/>
      <c r="R23" s="13"/>
    </row>
    <row r="24" spans="1:19" ht="60" x14ac:dyDescent="0.2">
      <c r="A24" s="27" t="s">
        <v>47</v>
      </c>
      <c r="B24" s="29" t="s">
        <v>57</v>
      </c>
      <c r="C24" s="8" t="s">
        <v>36</v>
      </c>
      <c r="D24" s="24" t="s">
        <v>97</v>
      </c>
      <c r="E24" s="15" t="s">
        <v>101</v>
      </c>
      <c r="F24" s="58" t="s">
        <v>133</v>
      </c>
      <c r="G24" s="18"/>
      <c r="H24" s="66">
        <v>50450.68</v>
      </c>
      <c r="I24" s="18"/>
      <c r="J24" s="61">
        <v>50450.66</v>
      </c>
      <c r="K24" s="65" t="s">
        <v>93</v>
      </c>
      <c r="L24" s="18"/>
      <c r="M24" s="66">
        <v>50450.66</v>
      </c>
      <c r="N24" s="64"/>
      <c r="R24" s="48"/>
    </row>
    <row r="25" spans="1:19" ht="45.75" customHeight="1" x14ac:dyDescent="0.2">
      <c r="A25" s="27" t="s">
        <v>48</v>
      </c>
      <c r="B25" s="29" t="s">
        <v>58</v>
      </c>
      <c r="C25" s="8" t="s">
        <v>36</v>
      </c>
      <c r="D25" s="24" t="s">
        <v>97</v>
      </c>
      <c r="E25" s="38" t="s">
        <v>102</v>
      </c>
      <c r="F25" s="59" t="s">
        <v>133</v>
      </c>
      <c r="G25" s="12"/>
      <c r="H25" s="66">
        <v>553566.35</v>
      </c>
      <c r="I25" s="13"/>
      <c r="J25" s="61">
        <v>535149.21</v>
      </c>
      <c r="K25" s="65" t="s">
        <v>93</v>
      </c>
      <c r="L25" s="13"/>
      <c r="M25" s="66">
        <v>446398.71999999997</v>
      </c>
      <c r="N25" s="64"/>
      <c r="R25" s="48"/>
      <c r="S25" s="49"/>
    </row>
    <row r="26" spans="1:19" ht="60.75" customHeight="1" x14ac:dyDescent="0.2">
      <c r="A26" s="27" t="s">
        <v>49</v>
      </c>
      <c r="B26" s="29" t="s">
        <v>51</v>
      </c>
      <c r="C26" s="8"/>
      <c r="D26" s="24" t="s">
        <v>109</v>
      </c>
      <c r="E26" s="38" t="s">
        <v>167</v>
      </c>
      <c r="F26" s="58" t="s">
        <v>134</v>
      </c>
      <c r="G26" s="19"/>
      <c r="H26" s="66">
        <v>39000</v>
      </c>
      <c r="I26" s="20"/>
      <c r="J26" s="61">
        <v>15000</v>
      </c>
      <c r="K26" s="65" t="s">
        <v>94</v>
      </c>
      <c r="L26" s="20"/>
      <c r="M26" s="66">
        <v>15000</v>
      </c>
      <c r="N26" s="64"/>
      <c r="R26" s="13"/>
    </row>
    <row r="27" spans="1:19" ht="57.75" customHeight="1" x14ac:dyDescent="0.2">
      <c r="A27" s="27" t="s">
        <v>50</v>
      </c>
      <c r="B27" s="29" t="s">
        <v>113</v>
      </c>
      <c r="C27" s="8" t="s">
        <v>120</v>
      </c>
      <c r="D27" s="24" t="s">
        <v>121</v>
      </c>
      <c r="E27" s="15" t="s">
        <v>168</v>
      </c>
      <c r="F27" s="58" t="s">
        <v>134</v>
      </c>
      <c r="G27" s="19"/>
      <c r="H27" s="66">
        <v>112741</v>
      </c>
      <c r="I27" s="20"/>
      <c r="J27" s="61">
        <v>112741</v>
      </c>
      <c r="K27" s="65"/>
      <c r="L27" s="20"/>
      <c r="M27" s="66">
        <v>112741</v>
      </c>
      <c r="N27" s="64"/>
      <c r="R27" s="13"/>
    </row>
    <row r="28" spans="1:19" ht="35.25" customHeight="1" x14ac:dyDescent="0.2">
      <c r="A28" s="27" t="s">
        <v>52</v>
      </c>
      <c r="B28" s="29" t="s">
        <v>53</v>
      </c>
      <c r="C28" s="8" t="s">
        <v>103</v>
      </c>
      <c r="D28" s="24" t="s">
        <v>104</v>
      </c>
      <c r="E28" s="15" t="s">
        <v>122</v>
      </c>
      <c r="F28" s="15" t="s">
        <v>135</v>
      </c>
      <c r="G28" s="19"/>
      <c r="H28" s="66">
        <v>169354.97</v>
      </c>
      <c r="I28" s="20"/>
      <c r="J28" s="61">
        <v>169354.97</v>
      </c>
      <c r="K28" s="65" t="s">
        <v>95</v>
      </c>
      <c r="L28" s="20"/>
      <c r="M28" s="66">
        <f>J28</f>
        <v>169354.97</v>
      </c>
      <c r="N28" s="64"/>
      <c r="R28" s="13"/>
    </row>
    <row r="29" spans="1:19" ht="35.25" customHeight="1" x14ac:dyDescent="0.2">
      <c r="A29" s="27" t="s">
        <v>151</v>
      </c>
      <c r="B29" s="29" t="s">
        <v>152</v>
      </c>
      <c r="C29" s="8" t="s">
        <v>36</v>
      </c>
      <c r="D29" s="24" t="s">
        <v>150</v>
      </c>
      <c r="E29" s="38" t="s">
        <v>169</v>
      </c>
      <c r="F29" s="57" t="s">
        <v>135</v>
      </c>
      <c r="G29" s="19"/>
      <c r="H29" s="66">
        <v>37254</v>
      </c>
      <c r="I29" s="20"/>
      <c r="J29" s="61">
        <v>37254</v>
      </c>
      <c r="K29" s="65"/>
      <c r="L29" s="20"/>
      <c r="M29" s="66">
        <v>37254</v>
      </c>
      <c r="N29" s="64"/>
      <c r="R29" s="13"/>
    </row>
    <row r="30" spans="1:19" ht="35.25" customHeight="1" x14ac:dyDescent="0.2">
      <c r="A30" s="27" t="s">
        <v>153</v>
      </c>
      <c r="B30" s="29" t="s">
        <v>154</v>
      </c>
      <c r="C30" s="8" t="s">
        <v>36</v>
      </c>
      <c r="D30" s="24" t="s">
        <v>150</v>
      </c>
      <c r="E30" s="38" t="s">
        <v>170</v>
      </c>
      <c r="F30" s="57" t="s">
        <v>132</v>
      </c>
      <c r="G30" s="19"/>
      <c r="H30" s="66">
        <v>6000</v>
      </c>
      <c r="I30" s="20"/>
      <c r="J30" s="61">
        <v>2563</v>
      </c>
      <c r="K30" s="65"/>
      <c r="L30" s="20"/>
      <c r="M30" s="66">
        <v>2563</v>
      </c>
      <c r="N30" s="64"/>
      <c r="R30" s="13"/>
    </row>
    <row r="31" spans="1:19" ht="35.25" customHeight="1" x14ac:dyDescent="0.2">
      <c r="A31" s="27" t="s">
        <v>155</v>
      </c>
      <c r="B31" s="29" t="s">
        <v>156</v>
      </c>
      <c r="C31" s="8" t="s">
        <v>36</v>
      </c>
      <c r="D31" s="24" t="s">
        <v>157</v>
      </c>
      <c r="E31" s="38" t="s">
        <v>171</v>
      </c>
      <c r="F31" s="57" t="s">
        <v>134</v>
      </c>
      <c r="G31" s="19"/>
      <c r="H31" s="66">
        <v>5000</v>
      </c>
      <c r="I31" s="20"/>
      <c r="J31" s="61">
        <v>4480</v>
      </c>
      <c r="K31" s="65"/>
      <c r="L31" s="20"/>
      <c r="M31" s="66">
        <v>4480</v>
      </c>
      <c r="N31" s="64"/>
      <c r="R31" s="13"/>
    </row>
    <row r="32" spans="1:19" ht="45" x14ac:dyDescent="0.2">
      <c r="A32" s="27" t="s">
        <v>158</v>
      </c>
      <c r="B32" s="29" t="s">
        <v>159</v>
      </c>
      <c r="C32" s="8" t="s">
        <v>36</v>
      </c>
      <c r="D32" s="24" t="s">
        <v>160</v>
      </c>
      <c r="E32" s="38" t="s">
        <v>172</v>
      </c>
      <c r="F32" s="57" t="s">
        <v>161</v>
      </c>
      <c r="G32" s="19"/>
      <c r="H32" s="66">
        <v>30000</v>
      </c>
      <c r="I32" s="20"/>
      <c r="J32" s="61">
        <v>14467.28</v>
      </c>
      <c r="K32" s="65"/>
      <c r="L32" s="20"/>
      <c r="M32" s="66">
        <v>14467.28</v>
      </c>
      <c r="N32" s="64"/>
      <c r="R32" s="13"/>
    </row>
    <row r="33" spans="1:18" ht="35.25" customHeight="1" x14ac:dyDescent="0.2">
      <c r="A33" s="27" t="s">
        <v>162</v>
      </c>
      <c r="B33" s="29" t="s">
        <v>163</v>
      </c>
      <c r="C33" s="8" t="s">
        <v>36</v>
      </c>
      <c r="D33" s="24" t="s">
        <v>160</v>
      </c>
      <c r="E33" s="57" t="s">
        <v>181</v>
      </c>
      <c r="F33" s="57" t="s">
        <v>134</v>
      </c>
      <c r="G33" s="19"/>
      <c r="H33" s="66">
        <v>93700.19</v>
      </c>
      <c r="I33" s="20"/>
      <c r="J33" s="61">
        <v>91215</v>
      </c>
      <c r="K33" s="65"/>
      <c r="L33" s="20"/>
      <c r="M33" s="66">
        <v>91215</v>
      </c>
      <c r="N33" s="64"/>
      <c r="R33" s="13"/>
    </row>
    <row r="34" spans="1:18" ht="28.5" customHeight="1" x14ac:dyDescent="0.2">
      <c r="A34" s="30">
        <v>2</v>
      </c>
      <c r="B34" s="50" t="s">
        <v>31</v>
      </c>
      <c r="C34" s="51"/>
      <c r="D34" s="51"/>
      <c r="E34" s="52"/>
      <c r="F34" s="52"/>
      <c r="G34" s="12"/>
      <c r="H34" s="60"/>
      <c r="I34" s="60"/>
      <c r="J34" s="62"/>
      <c r="K34" s="60"/>
      <c r="L34" s="60"/>
      <c r="M34" s="60"/>
      <c r="N34" s="64"/>
      <c r="R34" s="13"/>
    </row>
    <row r="35" spans="1:18" ht="60" x14ac:dyDescent="0.2">
      <c r="A35" s="27" t="s">
        <v>59</v>
      </c>
      <c r="B35" s="29" t="s">
        <v>18</v>
      </c>
      <c r="C35" s="13" t="s">
        <v>123</v>
      </c>
      <c r="D35" s="25" t="s">
        <v>109</v>
      </c>
      <c r="E35" s="15" t="s">
        <v>124</v>
      </c>
      <c r="F35" s="15"/>
      <c r="G35" s="12"/>
      <c r="H35" s="61">
        <v>9510033.9800000004</v>
      </c>
      <c r="I35" s="13"/>
      <c r="J35" s="61">
        <v>9510033.9800000004</v>
      </c>
      <c r="K35" s="65"/>
      <c r="L35" s="13"/>
      <c r="M35" s="66">
        <v>9034394.7799999993</v>
      </c>
      <c r="N35" s="64"/>
      <c r="R35" s="13"/>
    </row>
    <row r="36" spans="1:18" ht="60" x14ac:dyDescent="0.2">
      <c r="A36" s="27" t="s">
        <v>60</v>
      </c>
      <c r="B36" s="29" t="s">
        <v>19</v>
      </c>
      <c r="C36" s="13"/>
      <c r="D36" s="25" t="s">
        <v>109</v>
      </c>
      <c r="E36" s="15"/>
      <c r="F36" s="15"/>
      <c r="G36" s="12"/>
      <c r="H36" s="61">
        <v>2872030.26</v>
      </c>
      <c r="I36" s="13"/>
      <c r="J36" s="61">
        <v>2872030.26</v>
      </c>
      <c r="K36" s="65"/>
      <c r="L36" s="13"/>
      <c r="M36" s="66">
        <v>2720224.35</v>
      </c>
      <c r="N36" s="64"/>
      <c r="R36" s="13"/>
    </row>
    <row r="37" spans="1:18" ht="36" x14ac:dyDescent="0.2">
      <c r="A37" s="27" t="s">
        <v>61</v>
      </c>
      <c r="B37" s="29" t="s">
        <v>20</v>
      </c>
      <c r="C37" s="13"/>
      <c r="D37" s="25" t="s">
        <v>109</v>
      </c>
      <c r="E37" s="15"/>
      <c r="F37" s="15"/>
      <c r="G37" s="12"/>
      <c r="H37" s="61">
        <v>28800</v>
      </c>
      <c r="I37" s="13"/>
      <c r="J37" s="61">
        <v>28800</v>
      </c>
      <c r="K37" s="65"/>
      <c r="L37" s="13"/>
      <c r="M37" s="66">
        <v>22811.86</v>
      </c>
      <c r="N37" s="64"/>
      <c r="R37" s="13"/>
    </row>
    <row r="38" spans="1:18" ht="57" customHeight="1" x14ac:dyDescent="0.2">
      <c r="A38" s="27" t="s">
        <v>62</v>
      </c>
      <c r="B38" s="29" t="s">
        <v>21</v>
      </c>
      <c r="C38" s="8" t="s">
        <v>36</v>
      </c>
      <c r="D38" s="24" t="s">
        <v>97</v>
      </c>
      <c r="E38" s="15" t="s">
        <v>105</v>
      </c>
      <c r="F38" s="15" t="s">
        <v>136</v>
      </c>
      <c r="G38" s="12"/>
      <c r="H38" s="61">
        <v>174000</v>
      </c>
      <c r="I38" s="13"/>
      <c r="J38" s="61">
        <f>156000+18000</f>
        <v>174000</v>
      </c>
      <c r="K38" s="65"/>
      <c r="L38" s="13"/>
      <c r="M38" s="66">
        <v>120708.24</v>
      </c>
      <c r="N38" s="64"/>
      <c r="R38" s="48"/>
    </row>
    <row r="39" spans="1:18" ht="48" x14ac:dyDescent="0.2">
      <c r="A39" s="27" t="s">
        <v>63</v>
      </c>
      <c r="B39" s="29" t="s">
        <v>64</v>
      </c>
      <c r="C39" s="8" t="s">
        <v>36</v>
      </c>
      <c r="D39" s="24" t="s">
        <v>97</v>
      </c>
      <c r="E39" s="15" t="s">
        <v>106</v>
      </c>
      <c r="F39" s="15" t="s">
        <v>136</v>
      </c>
      <c r="G39" s="12"/>
      <c r="H39" s="61">
        <v>88800</v>
      </c>
      <c r="I39" s="13"/>
      <c r="J39" s="61">
        <v>88800</v>
      </c>
      <c r="K39" s="65"/>
      <c r="L39" s="13"/>
      <c r="M39" s="66">
        <v>88800</v>
      </c>
      <c r="N39" s="64"/>
      <c r="R39" s="48"/>
    </row>
    <row r="40" spans="1:18" ht="24" x14ac:dyDescent="0.2">
      <c r="A40" s="27" t="s">
        <v>65</v>
      </c>
      <c r="B40" s="28" t="s">
        <v>22</v>
      </c>
      <c r="C40" s="8" t="s">
        <v>36</v>
      </c>
      <c r="D40" s="25" t="s">
        <v>109</v>
      </c>
      <c r="E40" s="15"/>
      <c r="F40" s="15" t="s">
        <v>140</v>
      </c>
      <c r="G40" s="12"/>
      <c r="H40" s="61">
        <v>20000</v>
      </c>
      <c r="I40" s="13"/>
      <c r="J40" s="61">
        <v>0</v>
      </c>
      <c r="K40" s="65"/>
      <c r="L40" s="13"/>
      <c r="M40" s="66">
        <v>0</v>
      </c>
      <c r="N40" s="64"/>
      <c r="R40" s="13"/>
    </row>
    <row r="41" spans="1:18" ht="24" x14ac:dyDescent="0.2">
      <c r="A41" s="27" t="s">
        <v>66</v>
      </c>
      <c r="B41" s="28" t="s">
        <v>23</v>
      </c>
      <c r="C41" s="8" t="s">
        <v>36</v>
      </c>
      <c r="D41" s="25" t="s">
        <v>107</v>
      </c>
      <c r="E41" s="15"/>
      <c r="F41" s="15" t="s">
        <v>136</v>
      </c>
      <c r="G41" s="12"/>
      <c r="H41" s="61">
        <v>7500</v>
      </c>
      <c r="I41" s="13"/>
      <c r="J41" s="61">
        <v>0</v>
      </c>
      <c r="K41" s="65"/>
      <c r="L41" s="13"/>
      <c r="M41" s="66">
        <v>0</v>
      </c>
      <c r="N41" s="64"/>
      <c r="R41" s="13"/>
    </row>
    <row r="42" spans="1:18" ht="72" x14ac:dyDescent="0.2">
      <c r="A42" s="27" t="s">
        <v>67</v>
      </c>
      <c r="B42" s="29" t="s">
        <v>68</v>
      </c>
      <c r="C42" s="13" t="s">
        <v>108</v>
      </c>
      <c r="D42" s="25" t="s">
        <v>107</v>
      </c>
      <c r="E42" s="15" t="s">
        <v>173</v>
      </c>
      <c r="F42" s="15" t="s">
        <v>137</v>
      </c>
      <c r="G42" s="12"/>
      <c r="H42" s="61">
        <v>414000</v>
      </c>
      <c r="I42" s="13"/>
      <c r="J42" s="61">
        <v>400166.40000000002</v>
      </c>
      <c r="K42" s="65"/>
      <c r="L42" s="13"/>
      <c r="M42" s="66">
        <v>400166.40000000002</v>
      </c>
      <c r="N42" s="64"/>
      <c r="R42" s="48"/>
    </row>
    <row r="43" spans="1:18" ht="134.25" customHeight="1" x14ac:dyDescent="0.2">
      <c r="A43" s="27" t="s">
        <v>69</v>
      </c>
      <c r="B43" s="29" t="s">
        <v>24</v>
      </c>
      <c r="C43" s="8" t="s">
        <v>36</v>
      </c>
      <c r="D43" s="25" t="s">
        <v>97</v>
      </c>
      <c r="E43" s="15" t="s">
        <v>130</v>
      </c>
      <c r="F43" s="15" t="s">
        <v>137</v>
      </c>
      <c r="G43" s="12"/>
      <c r="H43" s="61">
        <v>200000</v>
      </c>
      <c r="I43" s="13"/>
      <c r="J43" s="61">
        <f>99000+29664+71336</f>
        <v>200000</v>
      </c>
      <c r="K43" s="65"/>
      <c r="L43" s="13"/>
      <c r="M43" s="66">
        <v>200000</v>
      </c>
      <c r="N43" s="64"/>
      <c r="R43" s="13"/>
    </row>
    <row r="44" spans="1:18" ht="192" x14ac:dyDescent="0.2">
      <c r="A44" s="27" t="s">
        <v>70</v>
      </c>
      <c r="B44" s="29" t="s">
        <v>25</v>
      </c>
      <c r="C44" s="8" t="s">
        <v>36</v>
      </c>
      <c r="D44" s="25" t="s">
        <v>109</v>
      </c>
      <c r="E44" s="15" t="s">
        <v>178</v>
      </c>
      <c r="F44" s="15" t="s">
        <v>138</v>
      </c>
      <c r="G44" s="12"/>
      <c r="H44" s="61">
        <v>90000</v>
      </c>
      <c r="I44" s="13"/>
      <c r="J44" s="61">
        <v>69890</v>
      </c>
      <c r="K44" s="65"/>
      <c r="L44" s="13"/>
      <c r="M44" s="68">
        <v>69890</v>
      </c>
      <c r="N44" s="69"/>
      <c r="R44" s="13"/>
    </row>
    <row r="45" spans="1:18" ht="36" x14ac:dyDescent="0.2">
      <c r="A45" s="27" t="s">
        <v>71</v>
      </c>
      <c r="B45" s="29" t="s">
        <v>72</v>
      </c>
      <c r="C45" s="8" t="s">
        <v>36</v>
      </c>
      <c r="D45" s="25" t="s">
        <v>109</v>
      </c>
      <c r="E45" s="15"/>
      <c r="F45" s="15" t="s">
        <v>139</v>
      </c>
      <c r="G45" s="12"/>
      <c r="H45" s="67">
        <v>5000</v>
      </c>
      <c r="I45" s="13"/>
      <c r="J45" s="61">
        <v>0</v>
      </c>
      <c r="K45" s="65"/>
      <c r="L45" s="13"/>
      <c r="M45" s="66">
        <v>0</v>
      </c>
      <c r="N45" s="70"/>
      <c r="R45" s="13"/>
    </row>
    <row r="46" spans="1:18" ht="48" x14ac:dyDescent="0.2">
      <c r="A46" s="27" t="s">
        <v>73</v>
      </c>
      <c r="B46" s="29" t="s">
        <v>74</v>
      </c>
      <c r="C46" s="8" t="s">
        <v>125</v>
      </c>
      <c r="D46" s="25" t="s">
        <v>97</v>
      </c>
      <c r="E46" s="15" t="s">
        <v>126</v>
      </c>
      <c r="F46" s="15" t="s">
        <v>140</v>
      </c>
      <c r="G46" s="12"/>
      <c r="H46" s="61">
        <v>150000</v>
      </c>
      <c r="I46" s="64"/>
      <c r="J46" s="61">
        <f>M46</f>
        <v>77385</v>
      </c>
      <c r="K46" s="65"/>
      <c r="L46" s="13"/>
      <c r="M46" s="66">
        <v>77385</v>
      </c>
      <c r="N46" s="64"/>
      <c r="R46" s="13"/>
    </row>
    <row r="47" spans="1:18" ht="24" x14ac:dyDescent="0.2">
      <c r="A47" s="27" t="s">
        <v>75</v>
      </c>
      <c r="B47" s="29" t="s">
        <v>26</v>
      </c>
      <c r="C47" s="8" t="s">
        <v>36</v>
      </c>
      <c r="D47" s="25" t="s">
        <v>110</v>
      </c>
      <c r="E47" s="15" t="s">
        <v>174</v>
      </c>
      <c r="F47" s="15" t="s">
        <v>138</v>
      </c>
      <c r="G47" s="12"/>
      <c r="H47" s="61">
        <v>12000</v>
      </c>
      <c r="I47" s="13"/>
      <c r="J47" s="61">
        <v>7164.78</v>
      </c>
      <c r="K47" s="65"/>
      <c r="L47" s="13"/>
      <c r="M47" s="66">
        <v>7164.78</v>
      </c>
      <c r="N47" s="64"/>
      <c r="R47" s="13"/>
    </row>
    <row r="48" spans="1:18" ht="261" customHeight="1" x14ac:dyDescent="0.2">
      <c r="A48" s="27" t="s">
        <v>76</v>
      </c>
      <c r="B48" s="29" t="s">
        <v>27</v>
      </c>
      <c r="C48" s="8" t="s">
        <v>36</v>
      </c>
      <c r="D48" s="25" t="s">
        <v>109</v>
      </c>
      <c r="E48" s="15" t="s">
        <v>182</v>
      </c>
      <c r="F48" s="15" t="s">
        <v>141</v>
      </c>
      <c r="G48" s="12"/>
      <c r="H48" s="61">
        <v>150000</v>
      </c>
      <c r="I48" s="13"/>
      <c r="J48" s="61">
        <v>150000</v>
      </c>
      <c r="K48" s="65"/>
      <c r="L48" s="13"/>
      <c r="M48" s="66">
        <v>150000</v>
      </c>
      <c r="N48" s="64"/>
      <c r="R48" s="13"/>
    </row>
    <row r="49" spans="1:18" ht="48" x14ac:dyDescent="0.2">
      <c r="A49" s="27" t="s">
        <v>77</v>
      </c>
      <c r="B49" s="29" t="s">
        <v>78</v>
      </c>
      <c r="C49" s="8" t="s">
        <v>36</v>
      </c>
      <c r="D49" s="25" t="s">
        <v>109</v>
      </c>
      <c r="E49" s="15" t="s">
        <v>128</v>
      </c>
      <c r="F49" s="15" t="s">
        <v>141</v>
      </c>
      <c r="G49" s="12"/>
      <c r="H49" s="61">
        <v>50000</v>
      </c>
      <c r="I49" s="13"/>
      <c r="J49" s="61">
        <v>42488.78</v>
      </c>
      <c r="K49" s="65"/>
      <c r="L49" s="13"/>
      <c r="M49" s="66">
        <v>42488.78</v>
      </c>
      <c r="N49" s="64"/>
      <c r="R49" s="13"/>
    </row>
    <row r="50" spans="1:18" ht="84" x14ac:dyDescent="0.2">
      <c r="A50" s="27" t="s">
        <v>79</v>
      </c>
      <c r="B50" s="29" t="s">
        <v>164</v>
      </c>
      <c r="C50" s="8" t="s">
        <v>36</v>
      </c>
      <c r="D50" s="25" t="s">
        <v>97</v>
      </c>
      <c r="E50" s="15" t="s">
        <v>183</v>
      </c>
      <c r="F50" s="15" t="s">
        <v>141</v>
      </c>
      <c r="G50" s="12"/>
      <c r="H50" s="61">
        <v>150000</v>
      </c>
      <c r="I50" s="13"/>
      <c r="J50" s="61">
        <v>140371.46</v>
      </c>
      <c r="K50" s="65"/>
      <c r="L50" s="13"/>
      <c r="M50" s="66">
        <v>140371.46</v>
      </c>
      <c r="N50" s="64"/>
      <c r="R50" s="13"/>
    </row>
    <row r="51" spans="1:18" ht="24" x14ac:dyDescent="0.2">
      <c r="A51" s="27" t="s">
        <v>80</v>
      </c>
      <c r="B51" s="29" t="s">
        <v>28</v>
      </c>
      <c r="C51" s="13"/>
      <c r="D51" s="25" t="s">
        <v>109</v>
      </c>
      <c r="E51" s="15" t="s">
        <v>184</v>
      </c>
      <c r="F51" s="15"/>
      <c r="G51" s="12"/>
      <c r="H51" s="61">
        <v>5000</v>
      </c>
      <c r="I51" s="13"/>
      <c r="J51" s="61">
        <v>2623.63</v>
      </c>
      <c r="K51" s="65"/>
      <c r="L51" s="13"/>
      <c r="M51" s="66">
        <v>2623.63</v>
      </c>
      <c r="N51" s="64"/>
      <c r="R51" s="13"/>
    </row>
    <row r="52" spans="1:18" ht="42" customHeight="1" x14ac:dyDescent="0.2">
      <c r="A52" s="27" t="s">
        <v>81</v>
      </c>
      <c r="B52" s="29" t="s">
        <v>82</v>
      </c>
      <c r="C52" s="8" t="s">
        <v>36</v>
      </c>
      <c r="D52" s="25" t="s">
        <v>97</v>
      </c>
      <c r="E52" s="15" t="s">
        <v>111</v>
      </c>
      <c r="F52" s="15" t="s">
        <v>137</v>
      </c>
      <c r="G52" s="12"/>
      <c r="H52" s="61">
        <v>106764</v>
      </c>
      <c r="I52" s="13"/>
      <c r="J52" s="61">
        <v>106764</v>
      </c>
      <c r="K52" s="65"/>
      <c r="L52" s="13"/>
      <c r="M52" s="66">
        <v>106764</v>
      </c>
      <c r="N52" s="64"/>
      <c r="R52" s="13"/>
    </row>
    <row r="53" spans="1:18" ht="68.25" customHeight="1" x14ac:dyDescent="0.2">
      <c r="A53" s="27" t="s">
        <v>83</v>
      </c>
      <c r="B53" s="29" t="s">
        <v>84</v>
      </c>
      <c r="C53" s="8" t="s">
        <v>36</v>
      </c>
      <c r="D53" s="25" t="s">
        <v>109</v>
      </c>
      <c r="E53" s="15" t="s">
        <v>177</v>
      </c>
      <c r="F53" s="15" t="s">
        <v>143</v>
      </c>
      <c r="G53" s="12"/>
      <c r="H53" s="61">
        <v>100000</v>
      </c>
      <c r="I53" s="13"/>
      <c r="J53" s="61">
        <v>74290.009999999995</v>
      </c>
      <c r="K53" s="65"/>
      <c r="L53" s="13"/>
      <c r="M53" s="66">
        <v>74290.009999999995</v>
      </c>
      <c r="N53" s="64"/>
      <c r="R53" s="13"/>
    </row>
    <row r="54" spans="1:18" ht="48" x14ac:dyDescent="0.2">
      <c r="A54" s="27" t="s">
        <v>85</v>
      </c>
      <c r="B54" s="36" t="s">
        <v>86</v>
      </c>
      <c r="C54" s="8" t="s">
        <v>36</v>
      </c>
      <c r="D54" s="25" t="s">
        <v>109</v>
      </c>
      <c r="E54" s="15" t="s">
        <v>129</v>
      </c>
      <c r="F54" s="15" t="s">
        <v>144</v>
      </c>
      <c r="G54" s="12"/>
      <c r="H54" s="61">
        <v>50000</v>
      </c>
      <c r="I54" s="13"/>
      <c r="J54" s="61">
        <v>49841</v>
      </c>
      <c r="K54" s="65"/>
      <c r="L54" s="13"/>
      <c r="M54" s="66">
        <v>49841</v>
      </c>
      <c r="N54" s="64"/>
      <c r="R54" s="13"/>
    </row>
    <row r="55" spans="1:18" ht="36" x14ac:dyDescent="0.2">
      <c r="A55" s="27" t="s">
        <v>87</v>
      </c>
      <c r="B55" s="36" t="s">
        <v>88</v>
      </c>
      <c r="C55" s="8" t="s">
        <v>36</v>
      </c>
      <c r="D55" s="25" t="s">
        <v>109</v>
      </c>
      <c r="E55" s="15" t="s">
        <v>175</v>
      </c>
      <c r="F55" s="15" t="s">
        <v>145</v>
      </c>
      <c r="G55" s="12"/>
      <c r="H55" s="61">
        <v>50000</v>
      </c>
      <c r="I55" s="13"/>
      <c r="J55" s="61">
        <v>32156.3</v>
      </c>
      <c r="K55" s="65"/>
      <c r="L55" s="13"/>
      <c r="M55" s="66">
        <v>32156.3</v>
      </c>
      <c r="N55" s="64"/>
      <c r="R55" s="13"/>
    </row>
    <row r="56" spans="1:18" x14ac:dyDescent="0.2">
      <c r="A56" s="27" t="s">
        <v>114</v>
      </c>
      <c r="B56" s="36" t="s">
        <v>115</v>
      </c>
      <c r="C56" s="24" t="s">
        <v>127</v>
      </c>
      <c r="D56" s="25" t="s">
        <v>110</v>
      </c>
      <c r="E56" s="15"/>
      <c r="F56" s="15" t="s">
        <v>142</v>
      </c>
      <c r="G56" s="12"/>
      <c r="H56" s="61">
        <v>700000</v>
      </c>
      <c r="I56" s="13"/>
      <c r="J56" s="61">
        <v>0</v>
      </c>
      <c r="K56" s="65"/>
      <c r="L56" s="13"/>
      <c r="M56" s="66">
        <v>0</v>
      </c>
      <c r="N56" s="64"/>
      <c r="R56" s="13"/>
    </row>
    <row r="57" spans="1:18" x14ac:dyDescent="0.2">
      <c r="A57" s="27" t="s">
        <v>116</v>
      </c>
      <c r="B57" s="36" t="s">
        <v>117</v>
      </c>
      <c r="C57" s="24" t="s">
        <v>127</v>
      </c>
      <c r="D57" s="25" t="s">
        <v>110</v>
      </c>
      <c r="E57" s="15"/>
      <c r="F57" s="15" t="s">
        <v>138</v>
      </c>
      <c r="G57" s="12"/>
      <c r="H57" s="61">
        <v>73024.600000000006</v>
      </c>
      <c r="I57" s="13"/>
      <c r="J57" s="61">
        <v>0</v>
      </c>
      <c r="K57" s="65"/>
      <c r="L57" s="13"/>
      <c r="M57" s="66">
        <v>0</v>
      </c>
      <c r="N57" s="64"/>
      <c r="R57" s="13"/>
    </row>
    <row r="58" spans="1:18" ht="24" x14ac:dyDescent="0.2">
      <c r="A58" s="27" t="s">
        <v>146</v>
      </c>
      <c r="B58" s="36" t="s">
        <v>147</v>
      </c>
      <c r="C58" s="24" t="s">
        <v>36</v>
      </c>
      <c r="D58" s="25" t="s">
        <v>148</v>
      </c>
      <c r="E58" s="15"/>
      <c r="F58" s="15" t="s">
        <v>138</v>
      </c>
      <c r="G58" s="12"/>
      <c r="H58" s="61">
        <v>7500</v>
      </c>
      <c r="I58" s="13"/>
      <c r="J58" s="61">
        <v>0</v>
      </c>
      <c r="K58" s="65"/>
      <c r="L58" s="13"/>
      <c r="M58" s="66">
        <v>0</v>
      </c>
      <c r="N58" s="64"/>
      <c r="R58" s="13"/>
    </row>
    <row r="59" spans="1:18" ht="132" x14ac:dyDescent="0.2">
      <c r="A59" s="27" t="s">
        <v>149</v>
      </c>
      <c r="B59" s="36" t="s">
        <v>84</v>
      </c>
      <c r="C59" s="24" t="s">
        <v>36</v>
      </c>
      <c r="D59" s="25" t="s">
        <v>150</v>
      </c>
      <c r="E59" s="15" t="s">
        <v>176</v>
      </c>
      <c r="F59" s="15" t="s">
        <v>142</v>
      </c>
      <c r="G59" s="12"/>
      <c r="H59" s="61">
        <v>300000</v>
      </c>
      <c r="I59" s="13"/>
      <c r="J59" s="61">
        <v>183765.43</v>
      </c>
      <c r="K59" s="65"/>
      <c r="L59" s="13"/>
      <c r="M59" s="66">
        <v>183765.43</v>
      </c>
      <c r="N59" s="64"/>
      <c r="R59" s="13"/>
    </row>
    <row r="60" spans="1:18" ht="24" x14ac:dyDescent="0.2">
      <c r="A60" s="27" t="s">
        <v>165</v>
      </c>
      <c r="B60" s="36" t="s">
        <v>166</v>
      </c>
      <c r="C60" s="24" t="s">
        <v>36</v>
      </c>
      <c r="D60" s="25" t="s">
        <v>109</v>
      </c>
      <c r="E60" s="15" t="s">
        <v>184</v>
      </c>
      <c r="F60" s="15" t="s">
        <v>138</v>
      </c>
      <c r="G60" s="12"/>
      <c r="H60" s="61">
        <v>6825</v>
      </c>
      <c r="I60" s="13"/>
      <c r="J60" s="61">
        <v>6825</v>
      </c>
      <c r="K60" s="65"/>
      <c r="L60" s="13"/>
      <c r="M60" s="66">
        <v>6825</v>
      </c>
      <c r="N60" s="64"/>
      <c r="R60" s="13"/>
    </row>
    <row r="61" spans="1:18" x14ac:dyDescent="0.2">
      <c r="A61" s="12"/>
      <c r="B61" s="53" t="s">
        <v>1</v>
      </c>
      <c r="C61" s="13"/>
      <c r="D61" s="25"/>
      <c r="E61" s="13"/>
      <c r="F61" s="13"/>
      <c r="G61" s="12"/>
      <c r="H61" s="14">
        <f>SUM(H18:H60)</f>
        <v>17290520</v>
      </c>
      <c r="I61" s="14"/>
      <c r="J61" s="14">
        <f t="shared" ref="J61:M61" si="0">SUM(J18:J60)</f>
        <v>16092513.150000002</v>
      </c>
      <c r="K61" s="14">
        <f t="shared" si="0"/>
        <v>898</v>
      </c>
      <c r="L61" s="14"/>
      <c r="M61" s="14">
        <f t="shared" si="0"/>
        <v>15058394.439999999</v>
      </c>
      <c r="N61" s="14"/>
      <c r="R61" s="48"/>
    </row>
    <row r="62" spans="1:18" x14ac:dyDescent="0.2">
      <c r="I62" s="9"/>
      <c r="L62" s="9"/>
      <c r="N62" s="17"/>
    </row>
    <row r="63" spans="1:18" s="3" customFormat="1" ht="12" x14ac:dyDescent="0.2">
      <c r="B63" s="54"/>
      <c r="C63" s="16"/>
      <c r="D63" s="55"/>
      <c r="E63" s="16"/>
      <c r="F63" s="16"/>
      <c r="H63" s="17"/>
      <c r="I63" s="16"/>
      <c r="J63" s="17"/>
      <c r="K63" s="17"/>
      <c r="L63" s="16"/>
      <c r="N63" s="16"/>
      <c r="R63" s="56"/>
    </row>
    <row r="64" spans="1:18" s="3" customFormat="1" ht="12" x14ac:dyDescent="0.2">
      <c r="B64" s="54"/>
      <c r="C64" s="16"/>
      <c r="D64" s="55"/>
      <c r="E64" s="16"/>
      <c r="F64" s="16"/>
      <c r="H64" s="17"/>
      <c r="I64" s="16"/>
      <c r="J64" s="17"/>
      <c r="K64" s="17"/>
      <c r="L64" s="16"/>
      <c r="N64" s="16"/>
      <c r="R64" s="56"/>
    </row>
    <row r="65" spans="2:18" s="3" customFormat="1" ht="12" x14ac:dyDescent="0.2">
      <c r="B65" s="54"/>
      <c r="C65" s="16"/>
      <c r="D65" s="55"/>
      <c r="E65" s="16"/>
      <c r="F65" s="16"/>
      <c r="H65" s="17"/>
      <c r="I65" s="16"/>
      <c r="J65" s="17"/>
      <c r="K65" s="17"/>
      <c r="L65" s="16"/>
      <c r="N65" s="16"/>
      <c r="R65" s="56"/>
    </row>
    <row r="66" spans="2:18" s="3" customFormat="1" ht="12" x14ac:dyDescent="0.2">
      <c r="B66" s="54"/>
      <c r="C66" s="16"/>
      <c r="D66" s="55"/>
      <c r="E66" s="16"/>
      <c r="F66" s="16"/>
      <c r="H66" s="17"/>
      <c r="I66" s="16"/>
      <c r="J66" s="17"/>
      <c r="K66" s="17"/>
      <c r="L66" s="16"/>
      <c r="M66" s="17"/>
      <c r="N66" s="16"/>
      <c r="R66" s="56"/>
    </row>
  </sheetData>
  <autoFilter ref="A15:Q66" xr:uid="{00000000-0009-0000-0000-000000000000}"/>
  <mergeCells count="24">
    <mergeCell ref="R13:R15"/>
    <mergeCell ref="S13:S15"/>
    <mergeCell ref="A16:R16"/>
    <mergeCell ref="Q13:Q15"/>
    <mergeCell ref="A5:N5"/>
    <mergeCell ref="O13:O15"/>
    <mergeCell ref="P13:P15"/>
    <mergeCell ref="C13:E13"/>
    <mergeCell ref="N44:N45"/>
    <mergeCell ref="L1:N1"/>
    <mergeCell ref="G13:M13"/>
    <mergeCell ref="N13:N15"/>
    <mergeCell ref="L14:M14"/>
    <mergeCell ref="A2:N2"/>
    <mergeCell ref="A3:N3"/>
    <mergeCell ref="A4:N4"/>
    <mergeCell ref="A10:N10"/>
    <mergeCell ref="G14:H14"/>
    <mergeCell ref="I14:J14"/>
    <mergeCell ref="A13:A15"/>
    <mergeCell ref="B13:B15"/>
    <mergeCell ref="C14:C15"/>
    <mergeCell ref="D14:D15"/>
    <mergeCell ref="E14:E15"/>
  </mergeCells>
  <pageMargins left="0.31496062992125984" right="0.31496062992125984" top="0.74803149606299213" bottom="0.35433070866141736" header="0.31496062992125984" footer="0.31496062992125984"/>
  <pageSetup paperSize="9" scale="53" fitToHeight="0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800845</dc:creator>
  <dc:description>POI HSSF rep:2.33.0.126</dc:description>
  <cp:lastModifiedBy>I'm a Jedy</cp:lastModifiedBy>
  <cp:lastPrinted>2019-03-07T09:20:15Z</cp:lastPrinted>
  <dcterms:created xsi:type="dcterms:W3CDTF">2014-10-09T07:02:09Z</dcterms:created>
  <dcterms:modified xsi:type="dcterms:W3CDTF">2019-01-10T11:16:45Z</dcterms:modified>
</cp:coreProperties>
</file>