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Лист1" sheetId="17" r:id="rId1"/>
  </sheets>
  <definedNames>
    <definedName name="_xlnm._FilterDatabase" localSheetId="0" hidden="1">Лист1!$A$15:$O$66</definedName>
    <definedName name="_xlnm.Print_Titles" localSheetId="0">Лист1!$13:$15</definedName>
  </definedNames>
  <calcPr calcId="162913"/>
</workbook>
</file>

<file path=xl/calcChain.xml><?xml version="1.0" encoding="utf-8"?>
<calcChain xmlns="http://schemas.openxmlformats.org/spreadsheetml/2006/main">
  <c r="K44" i="17"/>
  <c r="K54"/>
  <c r="K55"/>
  <c r="K49"/>
  <c r="K50"/>
  <c r="G61" l="1"/>
  <c r="K61" l="1"/>
</calcChain>
</file>

<file path=xl/sharedStrings.xml><?xml version="1.0" encoding="utf-8"?>
<sst xmlns="http://schemas.openxmlformats.org/spreadsheetml/2006/main" count="171" uniqueCount="118">
  <si>
    <t>4</t>
  </si>
  <si>
    <t>КОСГУ</t>
  </si>
  <si>
    <t>ИТОГО</t>
  </si>
  <si>
    <t>3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</si>
  <si>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</si>
  <si>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</si>
  <si>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</si>
  <si>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</si>
  <si>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</si>
  <si>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</si>
  <si>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</si>
  <si>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</si>
  <si>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</si>
  <si>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</si>
  <si>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</si>
  <si>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</si>
  <si>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</si>
  <si>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</si>
  <si>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2017 году»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</si>
  <si>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</si>
  <si>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>Оказание услуг по ТО узлов учета т/энергии  здания администрации  (инв. №9237)  ЛО, Всеволожский р-он, д. Колтуши, д. 32</t>
  </si>
  <si>
    <t>Коммунальные услуги по содержанию здания  (вывоз ЖБО).</t>
  </si>
  <si>
    <t>Оказание охранных услуг здания администрации</t>
  </si>
  <si>
    <t xml:space="preserve">Коммунальные услуги по содержанию здания.  Договор на водоснабжение. </t>
  </si>
  <si>
    <t>Коммунальные услуги по содержанию здания.  Договор на электроснабжение. (Колтуши, д. 32, ДК "Воейково", Разметелево 4, ПТУ -56)</t>
  </si>
  <si>
    <t>Коммунальные услуги по содержанию здания   Договор на теплоснабжение. (Колтуши, д. 32, ДК "Воейково", Разметелево 4, ПТУ -56)</t>
  </si>
  <si>
    <t>Обслуживание пожарной сигнализации здания Администрации д.Колтуши, д.32</t>
  </si>
  <si>
    <t xml:space="preserve">Установка вертикальной платформы для инвалидов и маломобильных групп населения </t>
  </si>
  <si>
    <t>Мероприятия по разработке проекта энергетического паспорта здания</t>
  </si>
  <si>
    <t xml:space="preserve">Установка камер видеонаблюдения в помещениях административного здания  </t>
  </si>
  <si>
    <t>Ремонт внутренних помещений  здания ДК     (инв. № 10092)   ЛО, Всеволожский район, п. Воейково, д.87б</t>
  </si>
  <si>
    <t>Оказание охранных услуг здания (инв. № 10092)   ЛО, Всеволожский район, п. Воейково, д.87б</t>
  </si>
  <si>
    <t>Оказание услуг по ТО узлов учета т/энергии  здания администрации  (инв. №10092)  ЛО, Всеволожский р-он, п. Воейково, д.87б</t>
  </si>
  <si>
    <t>Противопожарные мероприятия, заключение договора на обслуживание противопожарной сигнализации</t>
  </si>
  <si>
    <t>Коммунальные услуги по содержанию здания.  Договор на водоотведение</t>
  </si>
  <si>
    <t>Коммунальные услуги по содержанию здания.  Договор на водотведение.</t>
  </si>
  <si>
    <t xml:space="preserve">Договор на обслуживание и содержание общего имущества многоквартирного дома Разметелево, д. 4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</si>
  <si>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</si>
  <si>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</si>
  <si>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</si>
  <si>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</si>
  <si>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Обеспечение  доступа интернет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</si>
  <si>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</si>
  <si>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</si>
  <si>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</si>
  <si>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Обслуживание и консультационные услуги "1-С Предприятие"</t>
  </si>
  <si>
    <t xml:space="preserve">Повышение квалификации работников </t>
  </si>
  <si>
    <t>Услуги почты</t>
  </si>
  <si>
    <t>ТО служебной а/машины</t>
  </si>
  <si>
    <t>ОСАГО а/машины</t>
  </si>
  <si>
    <t>Приобретение  хозяйственных, санитарных и расходных  материалов для содержания помещений</t>
  </si>
  <si>
    <t>Приобретение ГСМ</t>
  </si>
  <si>
    <t>Приобретение ОС (комплекты автопокрышек для сл. а/м, бытовые электроприборы для ДК "Воейково")</t>
  </si>
  <si>
    <t>Обслуживание ПО для паспортных  столов</t>
  </si>
  <si>
    <t>Прочие расходы (Госпошлины, штрафы, сборы)</t>
  </si>
  <si>
    <t>ООО УК "ЖКК "Разметелево"Дог. 12-УК/ЖККР-17</t>
  </si>
  <si>
    <t>Период реализации: 2017 год</t>
  </si>
  <si>
    <t>О Т Ч Е Т</t>
  </si>
  <si>
    <t xml:space="preserve">Ответственный исполнитель </t>
  </si>
  <si>
    <t>Заместитель главы администрации по направлению</t>
  </si>
  <si>
    <t>Дата</t>
  </si>
  <si>
    <t>(Наименование муниципальной программы в соответствии с постановлением об ее утверждении)</t>
  </si>
  <si>
    <t xml:space="preserve">Постановление администрации муниципального образования Колтушское сельское поселение Всеволожского муниципального района Ленинградской области № 499 от 14.11.2016г. </t>
  </si>
  <si>
    <t>Коммунальные услуги по содержанию здания  (вывоз ТБО)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</si>
  <si>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</si>
  <si>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</si>
  <si>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Техническое содержание и эксплуатация зданий  и помещений п. Воейково д.87б</t>
  </si>
  <si>
    <t>Техническое содержание и эксплуатация зданий  и помещений д.Разметелево, д.4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</si>
  <si>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д.Разметелево, д.4</t>
  </si>
  <si>
    <t>Адвокатские услуги</t>
  </si>
  <si>
    <t>КЦСР</t>
  </si>
  <si>
    <t>КВР</t>
  </si>
  <si>
    <t>ООО "Термодинамика" Дог.98 (49-17)</t>
  </si>
  <si>
    <t>ООО "Сметсберг" Дог.01-17/ЖБО</t>
  </si>
  <si>
    <t xml:space="preserve">ООО "Сметсберг" Дог.15-17/ТБО </t>
  </si>
  <si>
    <t xml:space="preserve">ОВО по Всеволож.р-ну Дог. №330 </t>
  </si>
  <si>
    <t>ООО "ЛОКС" Дог.К-9-ВС</t>
  </si>
  <si>
    <t xml:space="preserve">ООО "ПСК" -Дог 120982 </t>
  </si>
  <si>
    <t xml:space="preserve">ООО "ГТМ-теплосервис" дог. 27/Т-2017 </t>
  </si>
  <si>
    <t xml:space="preserve">ООО "ПрофСтрой" Дог.3 (12/16) </t>
  </si>
  <si>
    <t>ООО "Стаф-секьюрити" дог.617/ПЦ</t>
  </si>
  <si>
    <t xml:space="preserve">ООО "ЛОКС" Дог. К-10-17 ВО </t>
  </si>
  <si>
    <t xml:space="preserve">ООО "ЛОКС" Дог. Р-8-ВО </t>
  </si>
  <si>
    <t xml:space="preserve">ООО "ЛОКС" Дог. Р-7-ВС </t>
  </si>
  <si>
    <t xml:space="preserve">ПАО "Ростелеком" Дог. 247000032153
247000032153-РТК </t>
  </si>
  <si>
    <t xml:space="preserve">ООО "Колтушский интернет" Дог. 157  </t>
  </si>
  <si>
    <t>ООО "НТПЦ" МК 160 (04/06-17)</t>
  </si>
  <si>
    <t>Хартов А.А.</t>
  </si>
  <si>
    <t>Услуги правового и технического характера</t>
  </si>
  <si>
    <t>Денисов Д. В.</t>
  </si>
  <si>
    <t>___________________________</t>
  </si>
  <si>
    <t>Отчетный период: с 01 января 2017года по 31 декабря 2017 года</t>
  </si>
  <si>
    <t xml:space="preserve">ООО "Сметсберг" Дог.ПР/1/17 </t>
  </si>
  <si>
    <t>Примечание</t>
  </si>
  <si>
    <t>ООО "СтройТоргПроек" дог.06/10-17</t>
  </si>
  <si>
    <t>ООО "АРГОС СПб" дог.112621/ОГ/яя30995</t>
  </si>
  <si>
    <t>ООО "АВТО-СИТИ" дог.30/05-17</t>
  </si>
  <si>
    <t>АНО ДПО ИКУ дог. 2659, ЧУ ДПО "УЦ Бюджет" дог.05/09-17, ЧОУ ДПО "ИПБОТСП" дог. 1212-о23, ЧОУ ДПО "ИПБОТСП" дог. 1500-э23, ООО "Институт труда и права" дог.25/10</t>
  </si>
  <si>
    <t>ООО "Группа Ренессанс страхование"</t>
  </si>
  <si>
    <t>ИП Глушкова дог.8, ООО "СофтБаланс ИТ" Дог.60 (808815/02/2017), ИП Емельянов- Дог.79(2/04-17)</t>
  </si>
  <si>
    <t>Всеволожская Нотариальная контора (нотариус Шаповалова )</t>
  </si>
  <si>
    <t>ООО "Несте Санкт-Петербург" дог.6893877</t>
  </si>
  <si>
    <t>ООО "Медиа-Маркт-Сатурн" а/о 9; ООО "МАКСИДОМ" а/о 9</t>
  </si>
  <si>
    <t>ООО "Стройторговля" а/о 1,4,6,8,9; ООО "СТАЙЛ" а/о 1,4; ООО "ТД "Энергосбыт" а/о 1; ООО "РИТЕЙЛСТРОЙ" а/о 1; ИП Шевченко а/о 4; ИП Андрухленко а/о 4; ООО "Леруа Мерлен Восток" а/о 4; ООО "Кронар" а/о 5; ООО "МАКСИДОМ" а/о 6,9; ООО "СПб-Электро" а/о 8; ООО "Сделай Своими Руками Северо-Запад" а/о 8; ИП Ханаев а/о 8; ООО "Медиа-Маркт-Сатурн" а/о 9; ООО "ТД "ЦОТ" а/о 9; ООО "Комус-Петербург" дог.07/12-17</t>
  </si>
  <si>
    <t>АО "ПСК" претензия №3415; МИ ФНС Всеволожский р-н, ОПФР РФ</t>
  </si>
  <si>
    <t>сентябрь</t>
  </si>
  <si>
    <t>закупка у ед.поставщика</t>
  </si>
  <si>
    <t xml:space="preserve">январь </t>
  </si>
  <si>
    <t>июнь</t>
  </si>
  <si>
    <t>октябрь</t>
  </si>
  <si>
    <t>декабрь 2016</t>
  </si>
  <si>
    <t>окт-дек</t>
  </si>
  <si>
    <t>декабрь</t>
  </si>
  <si>
    <t>май</t>
  </si>
  <si>
    <t>январь</t>
  </si>
  <si>
    <t>янв-дек</t>
  </si>
  <si>
    <t>авг-дек</t>
  </si>
  <si>
    <t xml:space="preserve">Приложение 10
к постановлению от 10.01.2018 г № 10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</si>
</sst>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0" fillId="0" borderId="6" xfId="0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/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="60" zoomScaleNormal="110" workbookViewId="0">
      <selection activeCell="J66" sqref="J66"/>
    </sheetView>
  </sheetViews>
  <sheetFormatPr defaultRowHeight="12.75"/>
  <cols>
    <col min="1" max="1" width="5" style="12" customWidth="1"/>
    <col min="2" max="2" width="30.5703125" style="13" customWidth="1"/>
    <col min="3" max="3" width="10.140625" style="12" customWidth="1"/>
    <col min="4" max="4" width="13.28515625" style="12" customWidth="1"/>
    <col min="5" max="5" width="16" style="8" customWidth="1"/>
    <col min="6" max="6" width="10.140625" style="1" customWidth="1"/>
    <col min="7" max="7" width="13.28515625" style="14" customWidth="1"/>
    <col min="8" max="8" width="11.28515625" style="15" customWidth="1"/>
    <col min="9" max="9" width="11" style="14" customWidth="1"/>
    <col min="10" max="10" width="8.140625" style="15" customWidth="1"/>
    <col min="11" max="11" width="13" style="14" customWidth="1"/>
    <col min="12" max="12" width="10.7109375" style="12" customWidth="1"/>
    <col min="13" max="15" width="9.140625" style="12" hidden="1" customWidth="1"/>
    <col min="16" max="16" width="9.140625" style="12"/>
    <col min="17" max="17" width="11.85546875" style="12" bestFit="1" customWidth="1"/>
    <col min="18" max="16384" width="9.140625" style="12"/>
  </cols>
  <sheetData>
    <row r="1" spans="1:15" ht="27" customHeight="1">
      <c r="J1" s="59" t="s">
        <v>117</v>
      </c>
      <c r="K1" s="60"/>
      <c r="L1" s="60"/>
    </row>
    <row r="2" spans="1:15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5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5" ht="31.5" customHeight="1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5" s="3" customFormat="1">
      <c r="A5" s="57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>
      <c r="A6" s="1"/>
      <c r="B6" s="16"/>
      <c r="C6" s="1"/>
      <c r="D6" s="1"/>
      <c r="E6" s="15"/>
      <c r="L6" s="1"/>
    </row>
    <row r="7" spans="1:15">
      <c r="A7" s="12" t="s">
        <v>56</v>
      </c>
      <c r="E7" s="15"/>
    </row>
    <row r="8" spans="1:15">
      <c r="A8" s="12" t="s">
        <v>91</v>
      </c>
      <c r="E8" s="15"/>
    </row>
    <row r="9" spans="1:15">
      <c r="E9" s="15"/>
    </row>
    <row r="10" spans="1:15" ht="26.25" customHeight="1">
      <c r="A10" s="64" t="s">
        <v>62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5" s="3" customFormat="1" ht="11.25">
      <c r="A11" s="3" t="s">
        <v>5</v>
      </c>
      <c r="B11" s="4"/>
      <c r="E11" s="8"/>
      <c r="F11" s="9"/>
      <c r="G11" s="10"/>
      <c r="H11" s="8"/>
      <c r="I11" s="10"/>
      <c r="J11" s="8"/>
      <c r="K11" s="10"/>
    </row>
    <row r="13" spans="1:15" ht="26.25" customHeight="1">
      <c r="A13" s="56" t="s">
        <v>6</v>
      </c>
      <c r="B13" s="56" t="s">
        <v>14</v>
      </c>
      <c r="C13" s="56" t="s">
        <v>7</v>
      </c>
      <c r="D13" s="56"/>
      <c r="E13" s="56"/>
      <c r="F13" s="61" t="s">
        <v>17</v>
      </c>
      <c r="G13" s="61"/>
      <c r="H13" s="61"/>
      <c r="I13" s="61"/>
      <c r="J13" s="61"/>
      <c r="K13" s="61"/>
      <c r="L13" s="56" t="s">
        <v>93</v>
      </c>
      <c r="M13" s="56" t="s">
        <v>1</v>
      </c>
      <c r="N13" s="56" t="s">
        <v>70</v>
      </c>
      <c r="O13" s="56" t="s">
        <v>71</v>
      </c>
    </row>
    <row r="14" spans="1:15" ht="34.5" customHeight="1">
      <c r="A14" s="56"/>
      <c r="B14" s="56"/>
      <c r="C14" s="72" t="s">
        <v>8</v>
      </c>
      <c r="D14" s="56" t="s">
        <v>9</v>
      </c>
      <c r="E14" s="61" t="s">
        <v>16</v>
      </c>
      <c r="F14" s="61" t="s">
        <v>10</v>
      </c>
      <c r="G14" s="61"/>
      <c r="H14" s="61" t="s">
        <v>11</v>
      </c>
      <c r="I14" s="61"/>
      <c r="J14" s="61" t="s">
        <v>15</v>
      </c>
      <c r="K14" s="61"/>
      <c r="L14" s="56"/>
      <c r="M14" s="56"/>
      <c r="N14" s="56"/>
      <c r="O14" s="56"/>
    </row>
    <row r="15" spans="1:15" ht="80.25" customHeight="1">
      <c r="A15" s="56"/>
      <c r="B15" s="56"/>
      <c r="C15" s="72"/>
      <c r="D15" s="56"/>
      <c r="E15" s="61"/>
      <c r="F15" s="6" t="s">
        <v>12</v>
      </c>
      <c r="G15" s="22" t="s">
        <v>13</v>
      </c>
      <c r="H15" s="6" t="s">
        <v>12</v>
      </c>
      <c r="I15" s="22" t="s">
        <v>13</v>
      </c>
      <c r="J15" s="6" t="s">
        <v>12</v>
      </c>
      <c r="K15" s="22" t="s">
        <v>13</v>
      </c>
      <c r="L15" s="56"/>
      <c r="M15" s="56" t="s">
        <v>1</v>
      </c>
      <c r="N15" s="56" t="s">
        <v>70</v>
      </c>
      <c r="O15" s="56"/>
    </row>
    <row r="16" spans="1:15">
      <c r="A16" s="68" t="s">
        <v>65</v>
      </c>
      <c r="B16" s="69"/>
      <c r="C16" s="69"/>
      <c r="D16" s="69"/>
      <c r="E16" s="69"/>
      <c r="F16" s="35"/>
      <c r="G16" s="51"/>
      <c r="H16" s="35"/>
      <c r="I16" s="35"/>
      <c r="J16" s="35"/>
      <c r="K16" s="35"/>
      <c r="L16" s="36"/>
      <c r="M16" s="47"/>
      <c r="N16" s="47"/>
      <c r="O16" s="47"/>
    </row>
    <row r="17" spans="1:15" ht="60">
      <c r="A17" s="19">
        <v>1</v>
      </c>
      <c r="B17" s="18" t="s">
        <v>19</v>
      </c>
      <c r="C17" s="11"/>
      <c r="D17" s="53" t="s">
        <v>105</v>
      </c>
      <c r="E17" s="25" t="s">
        <v>92</v>
      </c>
      <c r="F17" s="11"/>
      <c r="G17" s="24">
        <v>35000</v>
      </c>
      <c r="H17" s="11"/>
      <c r="I17" s="24">
        <v>35000</v>
      </c>
      <c r="J17" s="11"/>
      <c r="K17" s="24">
        <v>35000</v>
      </c>
      <c r="L17" s="24"/>
      <c r="M17" s="48">
        <v>225</v>
      </c>
      <c r="N17" s="48">
        <v>113</v>
      </c>
      <c r="O17" s="47"/>
    </row>
    <row r="18" spans="1:15" s="5" customFormat="1" ht="48">
      <c r="A18" s="19">
        <v>2</v>
      </c>
      <c r="B18" s="18" t="s">
        <v>20</v>
      </c>
      <c r="C18" s="11" t="s">
        <v>106</v>
      </c>
      <c r="D18" s="54" t="s">
        <v>107</v>
      </c>
      <c r="E18" s="25" t="s">
        <v>72</v>
      </c>
      <c r="F18" s="7"/>
      <c r="G18" s="24">
        <v>28750</v>
      </c>
      <c r="H18" s="7"/>
      <c r="I18" s="24">
        <v>28750</v>
      </c>
      <c r="J18" s="7"/>
      <c r="K18" s="24">
        <v>28750</v>
      </c>
      <c r="L18" s="24"/>
      <c r="M18" s="48">
        <v>225</v>
      </c>
      <c r="N18" s="48">
        <v>113</v>
      </c>
      <c r="O18" s="49"/>
    </row>
    <row r="19" spans="1:15" ht="34.5" customHeight="1">
      <c r="A19" s="19" t="s">
        <v>3</v>
      </c>
      <c r="B19" s="18" t="s">
        <v>21</v>
      </c>
      <c r="C19" s="11" t="s">
        <v>106</v>
      </c>
      <c r="D19" s="54" t="s">
        <v>107</v>
      </c>
      <c r="E19" s="25" t="s">
        <v>73</v>
      </c>
      <c r="F19" s="11"/>
      <c r="G19" s="24">
        <v>25000</v>
      </c>
      <c r="H19" s="11"/>
      <c r="I19" s="24">
        <v>24000</v>
      </c>
      <c r="J19" s="11"/>
      <c r="K19" s="24">
        <v>14400</v>
      </c>
      <c r="L19" s="24"/>
      <c r="M19" s="48">
        <v>223</v>
      </c>
      <c r="N19" s="48">
        <v>113</v>
      </c>
      <c r="O19" s="47"/>
    </row>
    <row r="20" spans="1:15" ht="36">
      <c r="A20" s="19" t="s">
        <v>0</v>
      </c>
      <c r="B20" s="18" t="s">
        <v>63</v>
      </c>
      <c r="C20" s="11" t="s">
        <v>106</v>
      </c>
      <c r="D20" s="54" t="s">
        <v>107</v>
      </c>
      <c r="E20" s="25" t="s">
        <v>74</v>
      </c>
      <c r="F20" s="11"/>
      <c r="G20" s="24">
        <v>20000</v>
      </c>
      <c r="H20" s="11"/>
      <c r="I20" s="24">
        <v>19600</v>
      </c>
      <c r="J20" s="11"/>
      <c r="K20" s="24">
        <v>15435</v>
      </c>
      <c r="L20" s="24"/>
      <c r="M20" s="48">
        <v>225</v>
      </c>
      <c r="N20" s="48">
        <v>113</v>
      </c>
      <c r="O20" s="47"/>
    </row>
    <row r="21" spans="1:15" ht="36">
      <c r="A21" s="19">
        <v>5</v>
      </c>
      <c r="B21" s="18" t="s">
        <v>22</v>
      </c>
      <c r="C21" s="11" t="s">
        <v>106</v>
      </c>
      <c r="D21" s="54" t="s">
        <v>107</v>
      </c>
      <c r="E21" s="25" t="s">
        <v>75</v>
      </c>
      <c r="F21" s="17"/>
      <c r="G21" s="24">
        <v>139899.88</v>
      </c>
      <c r="H21" s="19"/>
      <c r="I21" s="24">
        <v>126540</v>
      </c>
      <c r="J21" s="19"/>
      <c r="K21" s="24">
        <v>105450</v>
      </c>
      <c r="L21" s="24"/>
      <c r="M21" s="48">
        <v>226</v>
      </c>
      <c r="N21" s="48">
        <v>113</v>
      </c>
      <c r="O21" s="47">
        <v>244</v>
      </c>
    </row>
    <row r="22" spans="1:15" ht="36">
      <c r="A22" s="19">
        <v>6</v>
      </c>
      <c r="B22" s="31" t="s">
        <v>23</v>
      </c>
      <c r="C22" s="11" t="s">
        <v>106</v>
      </c>
      <c r="D22" s="54" t="s">
        <v>107</v>
      </c>
      <c r="E22" s="25" t="s">
        <v>76</v>
      </c>
      <c r="F22" s="17"/>
      <c r="G22" s="24">
        <v>55000</v>
      </c>
      <c r="H22" s="19"/>
      <c r="I22" s="24">
        <v>47491.69</v>
      </c>
      <c r="J22" s="19"/>
      <c r="K22" s="24">
        <v>40608.26</v>
      </c>
      <c r="L22" s="24"/>
      <c r="M22" s="48">
        <v>223</v>
      </c>
      <c r="N22" s="48">
        <v>113</v>
      </c>
      <c r="O22" s="47"/>
    </row>
    <row r="23" spans="1:15" ht="60">
      <c r="A23" s="19">
        <v>7</v>
      </c>
      <c r="B23" s="18" t="s">
        <v>24</v>
      </c>
      <c r="C23" s="11" t="s">
        <v>106</v>
      </c>
      <c r="D23" s="54" t="s">
        <v>107</v>
      </c>
      <c r="E23" s="25" t="s">
        <v>77</v>
      </c>
      <c r="F23" s="17"/>
      <c r="G23" s="24">
        <v>1030000</v>
      </c>
      <c r="H23" s="19"/>
      <c r="I23" s="24">
        <v>1030000</v>
      </c>
      <c r="J23" s="19"/>
      <c r="K23" s="24">
        <v>682058.72</v>
      </c>
      <c r="L23" s="24"/>
      <c r="M23" s="48">
        <v>223</v>
      </c>
      <c r="N23" s="48">
        <v>113</v>
      </c>
      <c r="O23" s="47"/>
    </row>
    <row r="24" spans="1:15" ht="60">
      <c r="A24" s="19">
        <v>8</v>
      </c>
      <c r="B24" s="18" t="s">
        <v>25</v>
      </c>
      <c r="C24" s="11" t="s">
        <v>106</v>
      </c>
      <c r="D24" s="54" t="s">
        <v>107</v>
      </c>
      <c r="E24" s="25" t="s">
        <v>78</v>
      </c>
      <c r="F24" s="37"/>
      <c r="G24" s="24">
        <v>1721609.59</v>
      </c>
      <c r="H24" s="37"/>
      <c r="I24" s="24">
        <v>1232645.44</v>
      </c>
      <c r="J24" s="37"/>
      <c r="K24" s="24">
        <v>1095045.6200000001</v>
      </c>
      <c r="L24" s="24"/>
      <c r="M24" s="48">
        <v>223</v>
      </c>
      <c r="N24" s="48">
        <v>113</v>
      </c>
      <c r="O24" s="47"/>
    </row>
    <row r="25" spans="1:15" ht="57.75" customHeight="1">
      <c r="A25" s="19">
        <v>9</v>
      </c>
      <c r="B25" s="26" t="s">
        <v>26</v>
      </c>
      <c r="C25" s="11"/>
      <c r="D25" s="54"/>
      <c r="E25" s="25"/>
      <c r="F25" s="37"/>
      <c r="G25" s="24">
        <v>44400</v>
      </c>
      <c r="H25" s="37"/>
      <c r="I25" s="24"/>
      <c r="J25" s="37"/>
      <c r="K25" s="24"/>
      <c r="L25" s="24"/>
      <c r="M25" s="48">
        <v>225</v>
      </c>
      <c r="N25" s="48">
        <v>113</v>
      </c>
      <c r="O25" s="47"/>
    </row>
    <row r="26" spans="1:15" ht="59.25" customHeight="1">
      <c r="A26" s="19">
        <v>10</v>
      </c>
      <c r="B26" s="26" t="s">
        <v>27</v>
      </c>
      <c r="C26" s="11"/>
      <c r="D26" s="54" t="s">
        <v>108</v>
      </c>
      <c r="F26" s="17"/>
      <c r="G26" s="24">
        <v>0</v>
      </c>
      <c r="H26" s="19"/>
      <c r="I26" s="24"/>
      <c r="J26" s="19"/>
      <c r="K26" s="24"/>
      <c r="L26" s="24"/>
      <c r="M26" s="48">
        <v>310</v>
      </c>
      <c r="N26" s="48">
        <v>113</v>
      </c>
      <c r="O26" s="47"/>
    </row>
    <row r="27" spans="1:15" ht="66.75" customHeight="1">
      <c r="A27" s="19">
        <v>11</v>
      </c>
      <c r="B27" s="32" t="s">
        <v>28</v>
      </c>
      <c r="C27" s="11" t="s">
        <v>106</v>
      </c>
      <c r="D27" s="54" t="s">
        <v>109</v>
      </c>
      <c r="E27" s="25" t="s">
        <v>94</v>
      </c>
      <c r="F27" s="43"/>
      <c r="G27" s="24">
        <v>50000</v>
      </c>
      <c r="H27" s="44"/>
      <c r="I27" s="24">
        <v>50000</v>
      </c>
      <c r="J27" s="44"/>
      <c r="K27" s="24">
        <v>50000</v>
      </c>
      <c r="L27" s="24"/>
      <c r="M27" s="48">
        <v>225</v>
      </c>
      <c r="N27" s="48">
        <v>113</v>
      </c>
      <c r="O27" s="47"/>
    </row>
    <row r="28" spans="1:15" ht="59.25" customHeight="1">
      <c r="A28" s="19">
        <v>12</v>
      </c>
      <c r="B28" s="32" t="s">
        <v>29</v>
      </c>
      <c r="C28" s="11"/>
      <c r="D28" s="54" t="s">
        <v>108</v>
      </c>
      <c r="E28" s="25"/>
      <c r="F28" s="43"/>
      <c r="G28" s="24">
        <v>170000</v>
      </c>
      <c r="H28" s="44"/>
      <c r="I28" s="24"/>
      <c r="J28" s="44"/>
      <c r="K28" s="24"/>
      <c r="L28" s="24"/>
      <c r="M28" s="48">
        <v>310</v>
      </c>
      <c r="N28" s="48">
        <v>113</v>
      </c>
      <c r="O28" s="47"/>
    </row>
    <row r="29" spans="1:15">
      <c r="A29" s="65" t="s">
        <v>66</v>
      </c>
      <c r="B29" s="70"/>
      <c r="C29" s="70"/>
      <c r="D29" s="70"/>
      <c r="E29" s="71"/>
      <c r="F29" s="38"/>
      <c r="G29" s="41"/>
      <c r="H29" s="34"/>
      <c r="I29" s="41"/>
      <c r="J29" s="23"/>
      <c r="K29" s="24"/>
      <c r="L29" s="24"/>
      <c r="M29" s="48"/>
      <c r="N29" s="48"/>
      <c r="O29" s="47"/>
    </row>
    <row r="30" spans="1:15" ht="48">
      <c r="A30" s="19">
        <v>13</v>
      </c>
      <c r="B30" s="32" t="s">
        <v>30</v>
      </c>
      <c r="C30" s="11"/>
      <c r="D30" s="54" t="s">
        <v>110</v>
      </c>
      <c r="E30" s="25" t="s">
        <v>79</v>
      </c>
      <c r="F30" s="17"/>
      <c r="G30" s="24">
        <v>2290774.12</v>
      </c>
      <c r="I30" s="20">
        <v>2290774.12</v>
      </c>
      <c r="J30" s="19"/>
      <c r="K30" s="24">
        <v>2290774.12</v>
      </c>
      <c r="L30" s="24"/>
      <c r="M30" s="48">
        <v>225</v>
      </c>
      <c r="N30" s="48">
        <v>113</v>
      </c>
      <c r="O30" s="47">
        <v>243</v>
      </c>
    </row>
    <row r="31" spans="1:15" ht="36">
      <c r="A31" s="19">
        <v>14</v>
      </c>
      <c r="B31" s="18" t="s">
        <v>31</v>
      </c>
      <c r="C31" s="11" t="s">
        <v>106</v>
      </c>
      <c r="D31" s="54" t="s">
        <v>107</v>
      </c>
      <c r="E31" s="25" t="s">
        <v>80</v>
      </c>
      <c r="F31" s="17"/>
      <c r="G31" s="24">
        <v>68304</v>
      </c>
      <c r="H31" s="19"/>
      <c r="I31" s="24">
        <v>62304</v>
      </c>
      <c r="J31" s="19"/>
      <c r="K31" s="24">
        <v>57112</v>
      </c>
      <c r="L31" s="24"/>
      <c r="M31" s="48">
        <v>226</v>
      </c>
      <c r="N31" s="48">
        <v>113</v>
      </c>
      <c r="O31" s="47">
        <v>244</v>
      </c>
    </row>
    <row r="32" spans="1:15" s="5" customFormat="1" ht="49.5" customHeight="1">
      <c r="A32" s="19">
        <v>15</v>
      </c>
      <c r="B32" s="18" t="s">
        <v>32</v>
      </c>
      <c r="C32" s="11"/>
      <c r="D32" s="54"/>
      <c r="E32" s="25"/>
      <c r="F32" s="33"/>
      <c r="G32" s="24">
        <v>0</v>
      </c>
      <c r="H32" s="23"/>
      <c r="I32" s="24"/>
      <c r="J32" s="23"/>
      <c r="K32" s="24"/>
      <c r="L32" s="24"/>
      <c r="M32" s="48">
        <v>225</v>
      </c>
      <c r="N32" s="48">
        <v>113</v>
      </c>
      <c r="O32" s="49"/>
    </row>
    <row r="33" spans="1:17" ht="45.75" customHeight="1">
      <c r="A33" s="19">
        <v>16</v>
      </c>
      <c r="B33" s="18" t="s">
        <v>33</v>
      </c>
      <c r="C33" s="11"/>
      <c r="D33" s="54"/>
      <c r="E33" s="25"/>
      <c r="F33" s="17"/>
      <c r="G33" s="24">
        <v>38000</v>
      </c>
      <c r="H33" s="19"/>
      <c r="I33" s="24"/>
      <c r="J33" s="19"/>
      <c r="K33" s="24"/>
      <c r="L33" s="24"/>
      <c r="M33" s="48">
        <v>225</v>
      </c>
      <c r="N33" s="48">
        <v>113</v>
      </c>
      <c r="O33" s="47"/>
    </row>
    <row r="34" spans="1:17" s="5" customFormat="1" ht="39" customHeight="1">
      <c r="A34" s="19">
        <v>17</v>
      </c>
      <c r="B34" s="18" t="s">
        <v>34</v>
      </c>
      <c r="C34" s="11" t="s">
        <v>106</v>
      </c>
      <c r="D34" s="54" t="s">
        <v>107</v>
      </c>
      <c r="E34" s="25" t="s">
        <v>81</v>
      </c>
      <c r="F34" s="33"/>
      <c r="G34" s="24">
        <v>16940</v>
      </c>
      <c r="H34" s="23"/>
      <c r="I34" s="24">
        <v>15556.89</v>
      </c>
      <c r="J34" s="23"/>
      <c r="K34" s="24">
        <v>11820.66</v>
      </c>
      <c r="L34" s="24"/>
      <c r="M34" s="48">
        <v>223</v>
      </c>
      <c r="N34" s="48">
        <v>113</v>
      </c>
      <c r="O34" s="49"/>
    </row>
    <row r="35" spans="1:17" s="5" customFormat="1">
      <c r="A35" s="65" t="s">
        <v>67</v>
      </c>
      <c r="B35" s="70"/>
      <c r="C35" s="70"/>
      <c r="D35" s="70"/>
      <c r="E35" s="71"/>
      <c r="F35" s="33"/>
      <c r="G35" s="41"/>
      <c r="H35" s="23"/>
      <c r="I35" s="41"/>
      <c r="J35" s="23"/>
      <c r="K35" s="24"/>
      <c r="L35" s="24"/>
      <c r="M35" s="50"/>
      <c r="N35" s="50"/>
      <c r="O35" s="49"/>
    </row>
    <row r="36" spans="1:17" ht="73.5" customHeight="1">
      <c r="A36" s="19">
        <v>18</v>
      </c>
      <c r="B36" s="18" t="s">
        <v>68</v>
      </c>
      <c r="C36" s="19"/>
      <c r="D36" s="55"/>
      <c r="E36" s="25"/>
      <c r="F36" s="17"/>
      <c r="G36" s="24">
        <v>38800</v>
      </c>
      <c r="H36" s="19"/>
      <c r="I36" s="24"/>
      <c r="J36" s="19"/>
      <c r="K36" s="24"/>
      <c r="L36" s="24"/>
      <c r="M36" s="48">
        <v>225</v>
      </c>
      <c r="N36" s="48">
        <v>113</v>
      </c>
      <c r="O36" s="47"/>
    </row>
    <row r="37" spans="1:17" ht="26.25" customHeight="1">
      <c r="A37" s="19">
        <v>19</v>
      </c>
      <c r="B37" s="18" t="s">
        <v>35</v>
      </c>
      <c r="C37" s="11" t="s">
        <v>106</v>
      </c>
      <c r="D37" s="54" t="s">
        <v>107</v>
      </c>
      <c r="E37" s="25" t="s">
        <v>82</v>
      </c>
      <c r="F37" s="17"/>
      <c r="G37" s="24">
        <v>8580</v>
      </c>
      <c r="H37" s="19"/>
      <c r="I37" s="24">
        <v>8380.4599999999991</v>
      </c>
      <c r="J37" s="19"/>
      <c r="K37" s="24">
        <v>8380.44</v>
      </c>
      <c r="L37" s="24"/>
      <c r="M37" s="48">
        <v>223</v>
      </c>
      <c r="N37" s="48">
        <v>113</v>
      </c>
      <c r="O37" s="47"/>
    </row>
    <row r="38" spans="1:17" ht="24" customHeight="1">
      <c r="A38" s="19">
        <v>20</v>
      </c>
      <c r="B38" s="18" t="s">
        <v>23</v>
      </c>
      <c r="C38" s="11" t="s">
        <v>106</v>
      </c>
      <c r="D38" s="54" t="s">
        <v>107</v>
      </c>
      <c r="E38" s="25" t="s">
        <v>83</v>
      </c>
      <c r="F38" s="17"/>
      <c r="G38" s="24">
        <v>9021</v>
      </c>
      <c r="H38" s="19"/>
      <c r="I38" s="24">
        <v>8516.18</v>
      </c>
      <c r="J38" s="19"/>
      <c r="K38" s="24">
        <v>8516.16</v>
      </c>
      <c r="L38" s="24"/>
      <c r="M38" s="48">
        <v>223</v>
      </c>
      <c r="N38" s="48">
        <v>113</v>
      </c>
      <c r="O38" s="47"/>
    </row>
    <row r="39" spans="1:17" ht="48">
      <c r="A39" s="19">
        <v>21</v>
      </c>
      <c r="B39" s="18" t="s">
        <v>36</v>
      </c>
      <c r="C39" s="11" t="s">
        <v>106</v>
      </c>
      <c r="D39" s="54" t="s">
        <v>107</v>
      </c>
      <c r="E39" s="25" t="s">
        <v>55</v>
      </c>
      <c r="F39" s="17"/>
      <c r="G39" s="24">
        <v>71220</v>
      </c>
      <c r="H39" s="19"/>
      <c r="I39" s="24">
        <v>64742.28</v>
      </c>
      <c r="J39" s="19"/>
      <c r="K39" s="24">
        <v>64742.28</v>
      </c>
      <c r="L39" s="24"/>
      <c r="M39" s="48">
        <v>225</v>
      </c>
      <c r="N39" s="48">
        <v>113</v>
      </c>
      <c r="O39" s="47"/>
    </row>
    <row r="40" spans="1:17">
      <c r="A40" s="65" t="s">
        <v>64</v>
      </c>
      <c r="B40" s="66"/>
      <c r="C40" s="66"/>
      <c r="D40" s="66"/>
      <c r="E40" s="67"/>
      <c r="F40" s="17"/>
      <c r="G40" s="41"/>
      <c r="H40" s="19"/>
      <c r="I40" s="41"/>
      <c r="J40" s="19"/>
      <c r="K40" s="24"/>
      <c r="L40" s="24"/>
      <c r="M40" s="48"/>
      <c r="N40" s="48"/>
      <c r="O40" s="47"/>
    </row>
    <row r="41" spans="1:17" ht="24">
      <c r="A41" s="19">
        <v>22</v>
      </c>
      <c r="B41" s="18" t="s">
        <v>37</v>
      </c>
      <c r="C41" s="19"/>
      <c r="D41" s="55"/>
      <c r="E41" s="25"/>
      <c r="F41" s="17"/>
      <c r="G41" s="24">
        <v>9457243.5600000005</v>
      </c>
      <c r="H41" s="19"/>
      <c r="I41" s="24"/>
      <c r="J41" s="19"/>
      <c r="K41" s="24">
        <v>9258039.0600000005</v>
      </c>
      <c r="L41" s="24"/>
      <c r="M41" s="48">
        <v>211</v>
      </c>
      <c r="N41" s="48">
        <v>114</v>
      </c>
      <c r="O41" s="47"/>
      <c r="Q41" s="42"/>
    </row>
    <row r="42" spans="1:17" ht="60">
      <c r="A42" s="19">
        <v>23</v>
      </c>
      <c r="B42" s="18" t="s">
        <v>38</v>
      </c>
      <c r="C42" s="19"/>
      <c r="D42" s="55"/>
      <c r="E42" s="25"/>
      <c r="F42" s="17"/>
      <c r="G42" s="24">
        <v>2856087.57</v>
      </c>
      <c r="H42" s="19"/>
      <c r="I42" s="24"/>
      <c r="J42" s="19"/>
      <c r="K42" s="24">
        <v>2772776.48</v>
      </c>
      <c r="L42" s="24"/>
      <c r="M42" s="48">
        <v>213</v>
      </c>
      <c r="N42" s="48">
        <v>114</v>
      </c>
      <c r="O42" s="47"/>
    </row>
    <row r="43" spans="1:17" ht="36">
      <c r="A43" s="19">
        <v>24</v>
      </c>
      <c r="B43" s="18" t="s">
        <v>39</v>
      </c>
      <c r="C43" s="19"/>
      <c r="D43" s="55"/>
      <c r="E43" s="25"/>
      <c r="F43" s="17"/>
      <c r="G43" s="24">
        <v>28800</v>
      </c>
      <c r="H43" s="19"/>
      <c r="I43" s="24"/>
      <c r="J43" s="19"/>
      <c r="K43" s="24">
        <v>28800</v>
      </c>
      <c r="L43" s="24"/>
      <c r="M43" s="48">
        <v>212</v>
      </c>
      <c r="N43" s="48">
        <v>114</v>
      </c>
      <c r="O43" s="47"/>
    </row>
    <row r="44" spans="1:17" ht="60">
      <c r="A44" s="19">
        <v>25</v>
      </c>
      <c r="B44" s="18" t="s">
        <v>40</v>
      </c>
      <c r="C44" s="11" t="s">
        <v>106</v>
      </c>
      <c r="D44" s="54" t="s">
        <v>107</v>
      </c>
      <c r="E44" s="25" t="s">
        <v>84</v>
      </c>
      <c r="F44" s="17"/>
      <c r="G44" s="24">
        <v>220000</v>
      </c>
      <c r="H44" s="19"/>
      <c r="I44" s="24">
        <v>216000</v>
      </c>
      <c r="J44" s="19"/>
      <c r="K44" s="24">
        <f>2087.12+150095.39+10994.17</f>
        <v>163176.68000000002</v>
      </c>
      <c r="L44" s="24"/>
      <c r="M44" s="48">
        <v>221</v>
      </c>
      <c r="N44" s="48">
        <v>114</v>
      </c>
      <c r="O44" s="47">
        <v>242</v>
      </c>
    </row>
    <row r="45" spans="1:17" ht="36">
      <c r="A45" s="19">
        <v>26</v>
      </c>
      <c r="B45" s="18" t="s">
        <v>41</v>
      </c>
      <c r="C45" s="11" t="s">
        <v>106</v>
      </c>
      <c r="D45" s="54" t="s">
        <v>107</v>
      </c>
      <c r="E45" s="25" t="s">
        <v>85</v>
      </c>
      <c r="F45" s="17"/>
      <c r="G45" s="24">
        <v>89000</v>
      </c>
      <c r="H45" s="19"/>
      <c r="I45" s="24">
        <v>81000</v>
      </c>
      <c r="J45" s="19"/>
      <c r="K45" s="24">
        <v>81000</v>
      </c>
      <c r="L45" s="24">
        <v>0</v>
      </c>
      <c r="M45" s="48">
        <v>221</v>
      </c>
      <c r="N45" s="48">
        <v>114</v>
      </c>
      <c r="O45" s="47">
        <v>242</v>
      </c>
    </row>
    <row r="46" spans="1:17">
      <c r="A46" s="19">
        <v>27</v>
      </c>
      <c r="B46" s="18" t="s">
        <v>42</v>
      </c>
      <c r="C46" s="19"/>
      <c r="D46" s="55" t="s">
        <v>111</v>
      </c>
      <c r="E46" s="25"/>
      <c r="F46" s="17"/>
      <c r="G46" s="24">
        <v>50000</v>
      </c>
      <c r="H46" s="19"/>
      <c r="I46" s="24"/>
      <c r="J46" s="19"/>
      <c r="K46" s="24"/>
      <c r="L46" s="24"/>
      <c r="M46" s="48">
        <v>225</v>
      </c>
      <c r="N46" s="48">
        <v>114</v>
      </c>
      <c r="O46" s="47"/>
    </row>
    <row r="47" spans="1:17" ht="48">
      <c r="A47" s="19">
        <v>28</v>
      </c>
      <c r="B47" s="18" t="s">
        <v>43</v>
      </c>
      <c r="C47" s="19"/>
      <c r="D47" s="55" t="s">
        <v>112</v>
      </c>
      <c r="E47" s="25" t="s">
        <v>95</v>
      </c>
      <c r="F47" s="17"/>
      <c r="G47" s="24">
        <v>7500</v>
      </c>
      <c r="H47" s="19"/>
      <c r="I47" s="24">
        <v>3000</v>
      </c>
      <c r="J47" s="19"/>
      <c r="K47" s="24">
        <v>3000</v>
      </c>
      <c r="L47" s="24">
        <v>0</v>
      </c>
      <c r="M47" s="48">
        <v>221</v>
      </c>
      <c r="N47" s="48">
        <v>114</v>
      </c>
      <c r="O47" s="47">
        <v>242</v>
      </c>
    </row>
    <row r="48" spans="1:17" ht="24">
      <c r="A48" s="19">
        <v>29</v>
      </c>
      <c r="B48" s="18" t="s">
        <v>44</v>
      </c>
      <c r="C48" s="19" t="s">
        <v>113</v>
      </c>
      <c r="D48" s="55" t="s">
        <v>107</v>
      </c>
      <c r="E48" s="25" t="s">
        <v>86</v>
      </c>
      <c r="F48" s="17"/>
      <c r="G48" s="24">
        <v>400000</v>
      </c>
      <c r="H48" s="19"/>
      <c r="I48" s="24">
        <v>388759.8</v>
      </c>
      <c r="J48" s="19"/>
      <c r="K48" s="24">
        <v>388759.8</v>
      </c>
      <c r="L48" s="24"/>
      <c r="M48" s="48">
        <v>226</v>
      </c>
      <c r="N48" s="48">
        <v>114</v>
      </c>
      <c r="O48" s="47">
        <v>242</v>
      </c>
    </row>
    <row r="49" spans="1:15" ht="84">
      <c r="A49" s="46">
        <v>30</v>
      </c>
      <c r="B49" s="45" t="s">
        <v>45</v>
      </c>
      <c r="C49" s="11" t="s">
        <v>106</v>
      </c>
      <c r="D49" s="55" t="s">
        <v>114</v>
      </c>
      <c r="E49" s="25" t="s">
        <v>99</v>
      </c>
      <c r="F49" s="17"/>
      <c r="G49" s="52">
        <v>200000</v>
      </c>
      <c r="H49" s="19"/>
      <c r="I49" s="24">
        <v>200000</v>
      </c>
      <c r="J49" s="19"/>
      <c r="K49" s="24">
        <f>71336+29664+99000</f>
        <v>200000</v>
      </c>
      <c r="L49" s="24"/>
      <c r="M49" s="48">
        <v>226</v>
      </c>
      <c r="N49" s="48">
        <v>114</v>
      </c>
      <c r="O49" s="47">
        <v>242</v>
      </c>
    </row>
    <row r="50" spans="1:15" ht="132">
      <c r="A50" s="19">
        <v>31</v>
      </c>
      <c r="B50" s="18" t="s">
        <v>46</v>
      </c>
      <c r="C50" s="11" t="s">
        <v>106</v>
      </c>
      <c r="D50" s="55" t="s">
        <v>115</v>
      </c>
      <c r="E50" s="25" t="s">
        <v>97</v>
      </c>
      <c r="F50" s="17"/>
      <c r="G50" s="24">
        <v>47560</v>
      </c>
      <c r="H50" s="19"/>
      <c r="I50" s="24">
        <v>39700</v>
      </c>
      <c r="J50" s="19"/>
      <c r="K50" s="24">
        <f>19800+7500+3000+5900+3500</f>
        <v>39700</v>
      </c>
      <c r="L50" s="24"/>
      <c r="M50" s="48">
        <v>226</v>
      </c>
      <c r="N50" s="48">
        <v>114</v>
      </c>
      <c r="O50" s="47">
        <v>244</v>
      </c>
    </row>
    <row r="51" spans="1:15">
      <c r="A51" s="19">
        <v>32</v>
      </c>
      <c r="B51" s="18" t="s">
        <v>47</v>
      </c>
      <c r="C51" s="19"/>
      <c r="D51" s="55" t="s">
        <v>115</v>
      </c>
      <c r="E51" s="25"/>
      <c r="F51" s="17"/>
      <c r="G51" s="24">
        <v>5000</v>
      </c>
      <c r="H51" s="19"/>
      <c r="I51" s="24"/>
      <c r="J51" s="19"/>
      <c r="K51" s="24"/>
      <c r="L51" s="24"/>
      <c r="M51" s="48">
        <v>221</v>
      </c>
      <c r="N51" s="48">
        <v>114</v>
      </c>
      <c r="O51" s="47">
        <v>244</v>
      </c>
    </row>
    <row r="52" spans="1:15" ht="36">
      <c r="A52" s="19">
        <v>33</v>
      </c>
      <c r="B52" s="18" t="s">
        <v>48</v>
      </c>
      <c r="C52" s="11" t="s">
        <v>106</v>
      </c>
      <c r="D52" s="55" t="s">
        <v>114</v>
      </c>
      <c r="E52" s="25" t="s">
        <v>96</v>
      </c>
      <c r="F52" s="17"/>
      <c r="G52" s="24">
        <v>100000</v>
      </c>
      <c r="H52" s="19"/>
      <c r="I52" s="24">
        <v>95850</v>
      </c>
      <c r="J52" s="19"/>
      <c r="K52" s="24">
        <v>95850</v>
      </c>
      <c r="L52" s="24"/>
      <c r="M52" s="48">
        <v>225</v>
      </c>
      <c r="N52" s="48">
        <v>114</v>
      </c>
      <c r="O52" s="47">
        <v>244</v>
      </c>
    </row>
    <row r="53" spans="1:15" ht="36">
      <c r="A53" s="19">
        <v>34</v>
      </c>
      <c r="B53" s="18" t="s">
        <v>49</v>
      </c>
      <c r="C53" s="11" t="s">
        <v>106</v>
      </c>
      <c r="D53" s="55" t="s">
        <v>109</v>
      </c>
      <c r="E53" s="25" t="s">
        <v>98</v>
      </c>
      <c r="F53" s="17"/>
      <c r="G53" s="24">
        <v>20000</v>
      </c>
      <c r="H53" s="19"/>
      <c r="I53" s="24">
        <v>7586.23</v>
      </c>
      <c r="J53" s="19"/>
      <c r="K53" s="24">
        <v>7586.23</v>
      </c>
      <c r="L53" s="24"/>
      <c r="M53" s="48">
        <v>226</v>
      </c>
      <c r="N53" s="48">
        <v>114</v>
      </c>
      <c r="O53" s="47">
        <v>244</v>
      </c>
    </row>
    <row r="54" spans="1:15" ht="348">
      <c r="A54" s="19">
        <v>35</v>
      </c>
      <c r="B54" s="18" t="s">
        <v>50</v>
      </c>
      <c r="C54" s="11" t="s">
        <v>106</v>
      </c>
      <c r="D54" s="55" t="s">
        <v>115</v>
      </c>
      <c r="E54" s="25" t="s">
        <v>103</v>
      </c>
      <c r="F54" s="17"/>
      <c r="G54" s="24">
        <v>100000</v>
      </c>
      <c r="H54" s="19"/>
      <c r="I54" s="24">
        <v>87971.13</v>
      </c>
      <c r="J54" s="19"/>
      <c r="K54" s="24">
        <f>4610+4847+16350+4409+19728.7+3108.53+34917.9</f>
        <v>87971.13</v>
      </c>
      <c r="L54" s="24"/>
      <c r="M54" s="48">
        <v>340</v>
      </c>
      <c r="N54" s="48">
        <v>114</v>
      </c>
      <c r="O54" s="47"/>
    </row>
    <row r="55" spans="1:15" ht="36">
      <c r="A55" s="19">
        <v>37</v>
      </c>
      <c r="B55" s="18" t="s">
        <v>51</v>
      </c>
      <c r="C55" s="11" t="s">
        <v>106</v>
      </c>
      <c r="D55" s="55" t="s">
        <v>114</v>
      </c>
      <c r="E55" s="25" t="s">
        <v>101</v>
      </c>
      <c r="F55" s="17"/>
      <c r="G55" s="24">
        <v>150000</v>
      </c>
      <c r="H55" s="19"/>
      <c r="I55" s="24">
        <v>99999</v>
      </c>
      <c r="J55" s="19"/>
      <c r="K55" s="24">
        <f>4832.12+40000+40000</f>
        <v>84832.12</v>
      </c>
      <c r="L55" s="24"/>
      <c r="M55" s="48">
        <v>340</v>
      </c>
      <c r="N55" s="48">
        <v>114</v>
      </c>
      <c r="O55" s="47"/>
    </row>
    <row r="56" spans="1:15" ht="39" customHeight="1">
      <c r="A56" s="19">
        <v>38</v>
      </c>
      <c r="B56" s="18" t="s">
        <v>52</v>
      </c>
      <c r="C56" s="11"/>
      <c r="D56" s="55" t="s">
        <v>115</v>
      </c>
      <c r="E56" s="25" t="s">
        <v>102</v>
      </c>
      <c r="F56" s="17"/>
      <c r="G56" s="24">
        <v>100000</v>
      </c>
      <c r="H56" s="19"/>
      <c r="I56" s="24">
        <v>63277.48</v>
      </c>
      <c r="J56" s="19"/>
      <c r="K56" s="24">
        <v>63277.48</v>
      </c>
      <c r="L56" s="24"/>
      <c r="M56" s="48">
        <v>310</v>
      </c>
      <c r="N56" s="48">
        <v>114</v>
      </c>
      <c r="O56" s="47"/>
    </row>
    <row r="57" spans="1:15" ht="36">
      <c r="A57" s="19">
        <v>39</v>
      </c>
      <c r="B57" s="18" t="s">
        <v>53</v>
      </c>
      <c r="C57" s="11" t="s">
        <v>106</v>
      </c>
      <c r="D57" s="55" t="s">
        <v>107</v>
      </c>
      <c r="E57" s="25" t="s">
        <v>87</v>
      </c>
      <c r="F57" s="17"/>
      <c r="G57" s="24">
        <v>106764</v>
      </c>
      <c r="H57" s="19"/>
      <c r="I57" s="24">
        <v>106764</v>
      </c>
      <c r="J57" s="19"/>
      <c r="K57" s="24">
        <v>106764</v>
      </c>
      <c r="L57" s="24"/>
      <c r="M57" s="48">
        <v>226</v>
      </c>
      <c r="N57" s="48">
        <v>114</v>
      </c>
      <c r="O57" s="47">
        <v>242</v>
      </c>
    </row>
    <row r="58" spans="1:15" ht="60">
      <c r="A58" s="19">
        <v>40</v>
      </c>
      <c r="B58" s="18" t="s">
        <v>54</v>
      </c>
      <c r="C58" s="11"/>
      <c r="D58" s="55" t="s">
        <v>115</v>
      </c>
      <c r="E58" s="25" t="s">
        <v>104</v>
      </c>
      <c r="F58" s="17"/>
      <c r="G58" s="24">
        <v>30000</v>
      </c>
      <c r="H58" s="19"/>
      <c r="I58" s="24">
        <v>17984.38</v>
      </c>
      <c r="J58" s="19"/>
      <c r="K58" s="24">
        <v>17984.38</v>
      </c>
      <c r="L58" s="24"/>
      <c r="M58" s="48">
        <v>290</v>
      </c>
      <c r="N58" s="48">
        <v>113</v>
      </c>
      <c r="O58" s="47"/>
    </row>
    <row r="59" spans="1:15" ht="48">
      <c r="A59" s="19">
        <v>41</v>
      </c>
      <c r="B59" s="18" t="s">
        <v>88</v>
      </c>
      <c r="C59" s="11" t="s">
        <v>106</v>
      </c>
      <c r="D59" s="55" t="s">
        <v>108</v>
      </c>
      <c r="E59" s="25" t="s">
        <v>100</v>
      </c>
      <c r="F59" s="17"/>
      <c r="G59" s="24">
        <v>2440</v>
      </c>
      <c r="H59" s="19"/>
      <c r="I59" s="24">
        <v>2440</v>
      </c>
      <c r="J59" s="19"/>
      <c r="K59" s="24">
        <v>2440</v>
      </c>
      <c r="L59" s="24">
        <v>0</v>
      </c>
      <c r="M59" s="48">
        <v>226</v>
      </c>
      <c r="N59" s="48">
        <v>114</v>
      </c>
      <c r="O59" s="47">
        <v>244</v>
      </c>
    </row>
    <row r="60" spans="1:15">
      <c r="A60" s="19">
        <v>42</v>
      </c>
      <c r="B60" s="18" t="s">
        <v>69</v>
      </c>
      <c r="C60" s="11"/>
      <c r="D60" s="55" t="s">
        <v>116</v>
      </c>
      <c r="E60" s="25"/>
      <c r="F60" s="17"/>
      <c r="G60" s="24">
        <v>150000</v>
      </c>
      <c r="H60" s="19"/>
      <c r="I60" s="24"/>
      <c r="J60" s="19"/>
      <c r="K60" s="24"/>
      <c r="L60" s="24"/>
      <c r="M60" s="48">
        <v>226</v>
      </c>
      <c r="N60" s="48">
        <v>114</v>
      </c>
      <c r="O60" s="47">
        <v>244</v>
      </c>
    </row>
    <row r="61" spans="1:15">
      <c r="A61" s="39"/>
      <c r="B61" s="40" t="s">
        <v>2</v>
      </c>
      <c r="C61" s="39"/>
      <c r="D61" s="39"/>
      <c r="E61" s="19"/>
      <c r="F61" s="17"/>
      <c r="G61" s="24">
        <f>SUM(G17:G60)</f>
        <v>19981693.719999999</v>
      </c>
      <c r="H61" s="19"/>
      <c r="I61" s="20"/>
      <c r="J61" s="19"/>
      <c r="K61" s="24">
        <f>SUM(K17:K60)</f>
        <v>17910050.620000005</v>
      </c>
      <c r="L61" s="24"/>
      <c r="M61" s="47"/>
      <c r="N61" s="47"/>
      <c r="O61" s="47"/>
    </row>
    <row r="62" spans="1:15">
      <c r="K62" s="21"/>
      <c r="L62" s="42"/>
    </row>
    <row r="63" spans="1:15" s="27" customFormat="1" ht="12">
      <c r="A63" s="27" t="s">
        <v>58</v>
      </c>
      <c r="B63" s="28"/>
      <c r="C63" s="27" t="s">
        <v>90</v>
      </c>
      <c r="E63" s="29" t="s">
        <v>89</v>
      </c>
      <c r="F63" s="2"/>
      <c r="G63" s="30"/>
      <c r="H63" s="29"/>
      <c r="I63" s="30"/>
      <c r="J63" s="29"/>
    </row>
    <row r="64" spans="1:15" s="27" customFormat="1" ht="12">
      <c r="B64" s="28"/>
      <c r="E64" s="29"/>
      <c r="F64" s="2"/>
      <c r="G64" s="30"/>
      <c r="H64" s="29"/>
      <c r="I64" s="30"/>
      <c r="J64" s="29"/>
    </row>
    <row r="65" spans="1:11" s="27" customFormat="1" ht="12">
      <c r="A65" s="27" t="s">
        <v>59</v>
      </c>
      <c r="B65" s="28"/>
      <c r="E65" s="29"/>
      <c r="F65" s="2"/>
      <c r="G65" s="30"/>
      <c r="H65" s="29"/>
      <c r="I65" s="30"/>
      <c r="J65" s="29"/>
    </row>
    <row r="66" spans="1:11" s="27" customFormat="1" ht="12">
      <c r="A66" s="27" t="s">
        <v>60</v>
      </c>
      <c r="B66" s="28"/>
      <c r="E66" s="29"/>
      <c r="F66" s="2"/>
      <c r="G66" s="30"/>
      <c r="H66" s="29"/>
      <c r="I66" s="30"/>
      <c r="J66" s="29"/>
      <c r="K66" s="30"/>
    </row>
  </sheetData>
  <autoFilter ref="A15:O66"/>
  <mergeCells count="24">
    <mergeCell ref="A40:E40"/>
    <mergeCell ref="A16:E16"/>
    <mergeCell ref="A29:E29"/>
    <mergeCell ref="A35:E35"/>
    <mergeCell ref="M13:M15"/>
    <mergeCell ref="F14:G14"/>
    <mergeCell ref="H14:I14"/>
    <mergeCell ref="A13:A15"/>
    <mergeCell ref="B13:B15"/>
    <mergeCell ref="C14:C15"/>
    <mergeCell ref="D14:D15"/>
    <mergeCell ref="E14:E15"/>
    <mergeCell ref="C13:E13"/>
    <mergeCell ref="N13:N15"/>
    <mergeCell ref="O13:O15"/>
    <mergeCell ref="A5:L5"/>
    <mergeCell ref="J1:L1"/>
    <mergeCell ref="F13:K13"/>
    <mergeCell ref="L13:L15"/>
    <mergeCell ref="J14:K14"/>
    <mergeCell ref="A2:L2"/>
    <mergeCell ref="A3:L3"/>
    <mergeCell ref="A4:L4"/>
    <mergeCell ref="A10:L10"/>
  </mergeCells>
  <pageMargins left="0.31496062992125984" right="0.31496062992125984" top="0.74803149606299213" bottom="0.35433070866141736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Vera</cp:lastModifiedBy>
  <cp:lastPrinted>2018-01-10T11:53:35Z</cp:lastPrinted>
  <dcterms:created xsi:type="dcterms:W3CDTF">2014-10-09T07:02:09Z</dcterms:created>
  <dcterms:modified xsi:type="dcterms:W3CDTF">2018-01-12T13:19:14Z</dcterms:modified>
</cp:coreProperties>
</file>